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2" i="1" l="1"/>
  <c r="F13" i="1"/>
  <c r="F24" i="1" l="1"/>
  <c r="F23" i="1"/>
  <c r="F32" i="1"/>
  <c r="F42" i="1"/>
  <c r="F43" i="1"/>
  <c r="F51" i="1"/>
  <c r="F62" i="1" s="1"/>
  <c r="F61" i="1"/>
  <c r="L289" i="1"/>
  <c r="J289" i="1"/>
  <c r="I289" i="1"/>
  <c r="H289" i="1"/>
  <c r="G289" i="1"/>
  <c r="F289" i="1"/>
  <c r="L279" i="1"/>
  <c r="L290" i="1" s="1"/>
  <c r="J279" i="1"/>
  <c r="J290" i="1" s="1"/>
  <c r="I279" i="1"/>
  <c r="H279" i="1"/>
  <c r="G279" i="1"/>
  <c r="G290" i="1" s="1"/>
  <c r="F279" i="1"/>
  <c r="F290" i="1" s="1"/>
  <c r="L270" i="1"/>
  <c r="J270" i="1"/>
  <c r="I270" i="1"/>
  <c r="H270" i="1"/>
  <c r="G270" i="1"/>
  <c r="F270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L251" i="1"/>
  <c r="J251" i="1"/>
  <c r="I251" i="1"/>
  <c r="H251" i="1"/>
  <c r="G251" i="1"/>
  <c r="F251" i="1"/>
  <c r="H290" i="1" l="1"/>
  <c r="I290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L232" i="1"/>
  <c r="J232" i="1"/>
  <c r="I232" i="1"/>
  <c r="H232" i="1"/>
  <c r="G232" i="1"/>
  <c r="F232" i="1"/>
  <c r="L222" i="1"/>
  <c r="J222" i="1"/>
  <c r="I222" i="1"/>
  <c r="H222" i="1"/>
  <c r="H233" i="1" s="1"/>
  <c r="G222" i="1"/>
  <c r="L213" i="1"/>
  <c r="L203" i="1"/>
  <c r="J213" i="1"/>
  <c r="I213" i="1"/>
  <c r="H213" i="1"/>
  <c r="G213" i="1"/>
  <c r="F213" i="1"/>
  <c r="J203" i="1"/>
  <c r="I203" i="1"/>
  <c r="H203" i="1"/>
  <c r="H214" i="1" s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B43" i="1"/>
  <c r="A43" i="1"/>
  <c r="L42" i="1"/>
  <c r="J42" i="1"/>
  <c r="I42" i="1"/>
  <c r="H42" i="1"/>
  <c r="G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B24" i="1"/>
  <c r="A24" i="1"/>
  <c r="L23" i="1"/>
  <c r="J23" i="1"/>
  <c r="I23" i="1"/>
  <c r="H23" i="1"/>
  <c r="G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J214" i="1" l="1"/>
  <c r="I233" i="1"/>
  <c r="H119" i="1"/>
  <c r="H291" i="1" s="1"/>
  <c r="F214" i="1"/>
  <c r="J233" i="1"/>
  <c r="G214" i="1"/>
  <c r="L233" i="1"/>
  <c r="I214" i="1"/>
  <c r="L214" i="1"/>
  <c r="F233" i="1"/>
  <c r="G233" i="1"/>
  <c r="L291" i="1" l="1"/>
  <c r="I291" i="1"/>
  <c r="G291" i="1"/>
  <c r="J291" i="1"/>
  <c r="F291" i="1"/>
</calcChain>
</file>

<file path=xl/sharedStrings.xml><?xml version="1.0" encoding="utf-8"?>
<sst xmlns="http://schemas.openxmlformats.org/spreadsheetml/2006/main" count="400" uniqueCount="92">
  <si>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</si>
  <si>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</si>
  <si>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</si>
  <si>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</si>
  <si>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</si>
  <si>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</si>
  <si>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</si>
  <si>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</si>
  <si>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</si>
  <si>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</si>
  <si>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</si>
  <si>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</si>
  <si>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</si>
  <si>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</si>
  <si>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</si>
  <si>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</si>
  <si>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</si>
  <si>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</si>
  <si>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</si>
  <si>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</si>
  <si>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</si>
  <si>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</si>
  <si>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</si>
  <si>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</si>
  <si>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</si>
  <si>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</si>
  <si>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</si>
  <si>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</si>
  <si>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</si>
  <si>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</si>
  <si>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</si>
  <si>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</si>
  <si>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</si>
  <si>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</si>
  <si>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</si>
  <si>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</si>
  <si>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</si>
  <si>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</si>
  <si>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</si>
  <si>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</si>
  <si>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Чай с сахаром</t>
  </si>
  <si>
    <t>Сок</t>
  </si>
  <si>
    <t>Каша вязкая молочная из риса и пшена</t>
  </si>
  <si>
    <t>Какао с молоком</t>
  </si>
  <si>
    <t>пр</t>
  </si>
  <si>
    <t>Птица отварная</t>
  </si>
  <si>
    <t>Капуста тушеная</t>
  </si>
  <si>
    <t>Хлеб</t>
  </si>
  <si>
    <t>Рыба отварная</t>
  </si>
  <si>
    <t>Пюре картофельное</t>
  </si>
  <si>
    <t>Чай с лимоном</t>
  </si>
  <si>
    <t>Гуляш</t>
  </si>
  <si>
    <t>Каша гречневая вязкая</t>
  </si>
  <si>
    <t>Макаронные изделия отварные</t>
  </si>
  <si>
    <t>Запеканка из творога</t>
  </si>
  <si>
    <t>Батон</t>
  </si>
  <si>
    <t>Рагу из птицы</t>
  </si>
  <si>
    <t>Салат из свеклы отварной</t>
  </si>
  <si>
    <t>Кофейный напиток с молоком</t>
  </si>
  <si>
    <t>Жаркое по-домашнему</t>
  </si>
  <si>
    <t>Печень по-строгановски</t>
  </si>
  <si>
    <t>Кисель плодово-ягодный</t>
  </si>
  <si>
    <t>Плов</t>
  </si>
  <si>
    <t>Компот из смеси сухофруктов</t>
  </si>
  <si>
    <t>Кондитерские изделия (печенье)</t>
  </si>
  <si>
    <t>Овощи натуральные свежие (огурцы)</t>
  </si>
  <si>
    <t>Котлета</t>
  </si>
  <si>
    <t>Яйцо вареное</t>
  </si>
  <si>
    <t>Кондитерские изделия (зефир)</t>
  </si>
  <si>
    <t>Овощи натуральные свежие (помидоры)</t>
  </si>
  <si>
    <t>Макаронные изделия отварные с сыром</t>
  </si>
  <si>
    <t>Сыр порциями</t>
  </si>
  <si>
    <t>Кондитерские изделия (мармелад)</t>
  </si>
  <si>
    <t>Йогурт</t>
  </si>
  <si>
    <t>сладкое</t>
  </si>
  <si>
    <t>Котлета рубленая из бройлер-цыплят</t>
  </si>
  <si>
    <t>Компот из плодов или ягод сушеных</t>
  </si>
  <si>
    <t>Бутерброд с макслом</t>
  </si>
  <si>
    <t>Фрукт свежий (мандарин)</t>
  </si>
  <si>
    <t>Кондитерские изделия (вафли)</t>
  </si>
  <si>
    <t>Омлет с сыром</t>
  </si>
  <si>
    <t>Фрукт свежий (яблоко)</t>
  </si>
  <si>
    <t>Фрукт свежий (груша)</t>
  </si>
  <si>
    <t>Салат из белокачанной капусты</t>
  </si>
  <si>
    <t>Фрукт свежий (банан)</t>
  </si>
  <si>
    <t>Шницель</t>
  </si>
  <si>
    <t>Кондитерские изделия (пряник)</t>
  </si>
  <si>
    <t>Котлета рыбная</t>
  </si>
  <si>
    <t>Картофель и овощи тушеные в соусе</t>
  </si>
  <si>
    <t>Директор</t>
  </si>
  <si>
    <t>МБОУ "Средняя школа №3"</t>
  </si>
  <si>
    <t xml:space="preserve">А.В. Адамова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</si>
</sst>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3" borderId="19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left" vertical="top"/>
    </xf>
    <xf numFmtId="0" fontId="18" fillId="4" borderId="1" xfId="0" applyFont="1" applyFill="1" applyBorder="1" applyAlignment="1">
      <alignment vertical="top" wrapText="1"/>
    </xf>
    <xf numFmtId="0" fontId="17" fillId="4" borderId="2" xfId="0" applyFont="1" applyFill="1" applyBorder="1"/>
    <xf numFmtId="0" fontId="17" fillId="5" borderId="2" xfId="0" applyFont="1" applyFill="1" applyBorder="1"/>
    <xf numFmtId="0" fontId="17" fillId="7" borderId="3" xfId="0" applyFont="1" applyFill="1" applyBorder="1"/>
    <xf numFmtId="0" fontId="17" fillId="4" borderId="4" xfId="0" applyFont="1" applyFill="1" applyBorder="1"/>
    <xf numFmtId="0" fontId="17" fillId="6" borderId="3" xfId="0" applyFont="1" applyFill="1" applyBorder="1"/>
    <xf numFmtId="0" fontId="17" fillId="4" borderId="1" xfId="0" applyFont="1" applyFill="1" applyBorder="1" applyAlignment="1">
      <alignment horizontal="center" vertical="top"/>
    </xf>
    <xf numFmtId="0" fontId="17" fillId="4" borderId="15" xfId="0" applyFont="1" applyFill="1" applyBorder="1" applyAlignment="1">
      <alignment horizontal="center" vertical="top"/>
    </xf>
    <xf numFmtId="0" fontId="17" fillId="4" borderId="25" xfId="0" applyFont="1" applyFill="1" applyBorder="1" applyAlignment="1">
      <alignment horizontal="center" vertical="top"/>
    </xf>
    <xf numFmtId="0" fontId="17" fillId="4" borderId="2" xfId="0" applyFont="1" applyFill="1" applyBorder="1" applyAlignment="1">
      <alignment horizontal="center" vertical="top"/>
    </xf>
    <xf numFmtId="0" fontId="17" fillId="4" borderId="17" xfId="0" applyFont="1" applyFill="1" applyBorder="1" applyAlignment="1">
      <alignment horizontal="center" vertical="top"/>
    </xf>
    <xf numFmtId="0" fontId="17" fillId="4" borderId="26" xfId="0" applyFont="1" applyFill="1" applyBorder="1" applyAlignment="1">
      <alignment horizontal="center" vertical="top"/>
    </xf>
    <xf numFmtId="0" fontId="17" fillId="5" borderId="2" xfId="0" applyFont="1" applyFill="1" applyBorder="1" applyAlignment="1">
      <alignment horizontal="center" vertical="top"/>
    </xf>
    <xf numFmtId="0" fontId="17" fillId="5" borderId="17" xfId="0" applyFont="1" applyFill="1" applyBorder="1" applyAlignment="1">
      <alignment horizontal="center" vertical="top"/>
    </xf>
    <xf numFmtId="0" fontId="17" fillId="5" borderId="26" xfId="0" applyFont="1" applyFill="1" applyBorder="1" applyAlignment="1">
      <alignment horizontal="center" vertical="top"/>
    </xf>
    <xf numFmtId="0" fontId="17" fillId="7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8" xfId="0" applyFont="1" applyFill="1" applyBorder="1" applyAlignment="1">
      <alignment horizontal="center" vertical="top"/>
    </xf>
    <xf numFmtId="0" fontId="17" fillId="6" borderId="3" xfId="0" applyFont="1" applyFill="1" applyBorder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2" fillId="4" borderId="2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2" fillId="5" borderId="2" xfId="0" applyFont="1" applyFill="1" applyBorder="1" applyAlignment="1">
      <alignment horizontal="left"/>
    </xf>
    <xf numFmtId="0" fontId="0" fillId="5" borderId="2" xfId="0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5" fillId="3" borderId="29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2" fillId="4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/>
    </xf>
    <xf numFmtId="0" fontId="14" fillId="6" borderId="22" xfId="0" applyFont="1" applyFill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/>
    </xf>
    <xf numFmtId="0" fontId="14" fillId="7" borderId="22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9.33203125" style="2" customWidth="1"/>
    <col min="9" max="9" width="8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1" t="s">
        <v>90</v>
      </c>
      <c r="D1" s="112"/>
      <c r="E1" s="112"/>
      <c r="F1" s="12" t="s">
        <v>16</v>
      </c>
      <c r="G1" s="2" t="s">
        <v>17</v>
      </c>
      <c r="H1" s="117" t="s">
        <v>89</v>
      </c>
      <c r="I1" s="117"/>
      <c r="J1" s="117"/>
      <c r="K1" s="117"/>
    </row>
    <row r="2" spans="1:12" ht="17.399999999999999" x14ac:dyDescent="0.25">
      <c r="A2" s="32" t="s">
        <v>6</v>
      </c>
      <c r="C2" s="2"/>
      <c r="G2" s="2" t="s">
        <v>18</v>
      </c>
      <c r="H2" s="117" t="s">
        <v>91</v>
      </c>
      <c r="I2" s="117"/>
      <c r="J2" s="117"/>
      <c r="K2" s="117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44">
        <v>12</v>
      </c>
      <c r="I3" s="44">
        <v>10</v>
      </c>
      <c r="J3" s="45">
        <v>2023</v>
      </c>
      <c r="K3" s="46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0.6" x14ac:dyDescent="0.25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1" t="s">
        <v>45</v>
      </c>
      <c r="F6" s="65">
        <v>100</v>
      </c>
      <c r="G6" s="36">
        <v>25.04</v>
      </c>
      <c r="H6" s="36">
        <v>27.54</v>
      </c>
      <c r="I6" s="36">
        <v>0.96</v>
      </c>
      <c r="J6" s="36">
        <v>294.39999999999998</v>
      </c>
      <c r="K6" s="37">
        <v>288</v>
      </c>
      <c r="L6" s="36">
        <v>40.880000000000003</v>
      </c>
    </row>
    <row r="7" spans="1:12" ht="14.4" x14ac:dyDescent="0.3">
      <c r="A7" s="23"/>
      <c r="B7" s="15"/>
      <c r="C7" s="11"/>
      <c r="D7" s="97" t="s">
        <v>29</v>
      </c>
      <c r="E7" s="38" t="s">
        <v>53</v>
      </c>
      <c r="F7" s="39">
        <v>200</v>
      </c>
      <c r="G7" s="39">
        <v>7.28</v>
      </c>
      <c r="H7" s="39">
        <v>7.72</v>
      </c>
      <c r="I7" s="39">
        <v>40.61</v>
      </c>
      <c r="J7" s="39">
        <v>260.95999999999998</v>
      </c>
      <c r="K7" s="40">
        <v>309</v>
      </c>
      <c r="L7" s="39">
        <v>5.99</v>
      </c>
    </row>
    <row r="8" spans="1:12" ht="14.4" x14ac:dyDescent="0.3">
      <c r="A8" s="23"/>
      <c r="B8" s="15"/>
      <c r="C8" s="11"/>
      <c r="D8" s="7" t="s">
        <v>22</v>
      </c>
      <c r="E8" s="62" t="s">
        <v>40</v>
      </c>
      <c r="F8" s="64">
        <v>200</v>
      </c>
      <c r="G8" s="39">
        <v>7.0000000000000007E-2</v>
      </c>
      <c r="H8" s="39">
        <v>0.02</v>
      </c>
      <c r="I8" s="39">
        <v>15</v>
      </c>
      <c r="J8" s="39">
        <v>60</v>
      </c>
      <c r="K8" s="40">
        <v>376</v>
      </c>
      <c r="L8" s="39">
        <v>1.07</v>
      </c>
    </row>
    <row r="9" spans="1:12" ht="14.4" x14ac:dyDescent="0.3">
      <c r="A9" s="23"/>
      <c r="B9" s="15"/>
      <c r="C9" s="11"/>
      <c r="D9" s="7" t="s">
        <v>23</v>
      </c>
      <c r="E9" s="62" t="s">
        <v>47</v>
      </c>
      <c r="F9" s="64">
        <v>30</v>
      </c>
      <c r="G9" s="39">
        <v>1.77</v>
      </c>
      <c r="H9" s="39">
        <v>0.33</v>
      </c>
      <c r="I9" s="39">
        <v>14.04</v>
      </c>
      <c r="J9" s="39">
        <v>68.099999999999994</v>
      </c>
      <c r="K9" s="40" t="s">
        <v>44</v>
      </c>
      <c r="L9" s="39">
        <v>1.19</v>
      </c>
    </row>
    <row r="10" spans="1:12" ht="14.4" x14ac:dyDescent="0.3">
      <c r="A10" s="23"/>
      <c r="B10" s="15"/>
      <c r="C10" s="11"/>
      <c r="D10" s="7" t="s">
        <v>24</v>
      </c>
      <c r="E10" s="62" t="s">
        <v>64</v>
      </c>
      <c r="F10" s="39">
        <v>30</v>
      </c>
      <c r="G10" s="39">
        <v>3.05</v>
      </c>
      <c r="H10" s="39">
        <v>9.9</v>
      </c>
      <c r="I10" s="39">
        <v>34.049999999999997</v>
      </c>
      <c r="J10" s="39">
        <v>233.5</v>
      </c>
      <c r="K10" s="63" t="s">
        <v>44</v>
      </c>
      <c r="L10" s="39">
        <v>6.9</v>
      </c>
    </row>
    <row r="11" spans="1:12" ht="14.4" x14ac:dyDescent="0.3">
      <c r="A11" s="23"/>
      <c r="B11" s="15"/>
      <c r="C11" s="11"/>
      <c r="D11" s="97" t="s">
        <v>26</v>
      </c>
      <c r="E11" s="38" t="s">
        <v>65</v>
      </c>
      <c r="F11" s="39">
        <v>50</v>
      </c>
      <c r="G11" s="39">
        <v>0.35</v>
      </c>
      <c r="H11" s="39">
        <v>0.05</v>
      </c>
      <c r="I11" s="39">
        <v>0.95</v>
      </c>
      <c r="J11" s="39">
        <v>6</v>
      </c>
      <c r="K11" s="40">
        <v>71</v>
      </c>
      <c r="L11" s="39">
        <v>4.54</v>
      </c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37.56</v>
      </c>
      <c r="H13" s="19">
        <f t="shared" si="0"/>
        <v>45.559999999999995</v>
      </c>
      <c r="I13" s="19">
        <f t="shared" si="0"/>
        <v>105.61</v>
      </c>
      <c r="J13" s="19">
        <f t="shared" si="0"/>
        <v>922.95999999999992</v>
      </c>
      <c r="K13" s="25"/>
      <c r="L13" s="19">
        <f t="shared" ref="L13" si="1">SUM(L6:L12)</f>
        <v>60.57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4.4" x14ac:dyDescent="0.3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4.4" x14ac:dyDescent="0.3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4.4" x14ac:dyDescent="0.3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4.4" x14ac:dyDescent="0.3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4.4" x14ac:dyDescent="0.3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4.4" x14ac:dyDescent="0.3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7">
        <f>A6</f>
        <v>1</v>
      </c>
      <c r="B24" s="28">
        <f>B6</f>
        <v>1</v>
      </c>
      <c r="C24" s="105" t="s">
        <v>4</v>
      </c>
      <c r="D24" s="106"/>
      <c r="E24" s="29"/>
      <c r="F24" s="30">
        <f>F13+F23</f>
        <v>610</v>
      </c>
      <c r="G24" s="30">
        <f t="shared" ref="G24:J24" si="4">G13+G23</f>
        <v>37.56</v>
      </c>
      <c r="H24" s="30">
        <f t="shared" si="4"/>
        <v>45.559999999999995</v>
      </c>
      <c r="I24" s="30">
        <f t="shared" si="4"/>
        <v>105.61</v>
      </c>
      <c r="J24" s="30">
        <f t="shared" si="4"/>
        <v>922.95999999999992</v>
      </c>
      <c r="K24" s="30"/>
      <c r="L24" s="30">
        <f t="shared" ref="L24" si="5">L13+L23</f>
        <v>60.57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1" t="s">
        <v>42</v>
      </c>
      <c r="F25" s="36">
        <v>210</v>
      </c>
      <c r="G25" s="36">
        <v>6.08</v>
      </c>
      <c r="H25" s="36">
        <v>11.18</v>
      </c>
      <c r="I25" s="36">
        <v>33.479999999999997</v>
      </c>
      <c r="J25" s="36">
        <v>260</v>
      </c>
      <c r="K25" s="37">
        <v>175</v>
      </c>
      <c r="L25" s="36">
        <v>11.36</v>
      </c>
    </row>
    <row r="26" spans="1:12" ht="14.4" x14ac:dyDescent="0.3">
      <c r="A26" s="14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4.4" x14ac:dyDescent="0.3">
      <c r="A27" s="14"/>
      <c r="B27" s="15"/>
      <c r="C27" s="11"/>
      <c r="D27" s="7" t="s">
        <v>22</v>
      </c>
      <c r="E27" s="62" t="s">
        <v>43</v>
      </c>
      <c r="F27" s="39">
        <v>200</v>
      </c>
      <c r="G27" s="39">
        <v>4.07</v>
      </c>
      <c r="H27" s="39">
        <v>3.54</v>
      </c>
      <c r="I27" s="39">
        <v>17.579999999999998</v>
      </c>
      <c r="J27" s="39">
        <v>118.36</v>
      </c>
      <c r="K27" s="40">
        <v>382</v>
      </c>
      <c r="L27" s="39">
        <v>7.7</v>
      </c>
    </row>
    <row r="28" spans="1:12" ht="14.4" x14ac:dyDescent="0.3">
      <c r="A28" s="14"/>
      <c r="B28" s="15"/>
      <c r="C28" s="11"/>
      <c r="D28" s="7" t="s">
        <v>23</v>
      </c>
      <c r="E28" s="62" t="s">
        <v>39</v>
      </c>
      <c r="F28" s="64">
        <v>30</v>
      </c>
      <c r="G28" s="39">
        <v>2.84</v>
      </c>
      <c r="H28" s="39">
        <v>14.74</v>
      </c>
      <c r="I28" s="39">
        <v>15.02</v>
      </c>
      <c r="J28" s="39">
        <v>202</v>
      </c>
      <c r="K28" s="40">
        <v>1</v>
      </c>
      <c r="L28" s="39">
        <v>11.69</v>
      </c>
    </row>
    <row r="29" spans="1:12" ht="14.4" x14ac:dyDescent="0.3">
      <c r="A29" s="14"/>
      <c r="B29" s="15"/>
      <c r="C29" s="11"/>
      <c r="D29" s="7" t="s">
        <v>24</v>
      </c>
      <c r="E29" s="62" t="s">
        <v>81</v>
      </c>
      <c r="F29" s="39">
        <v>200</v>
      </c>
      <c r="G29" s="39">
        <v>1</v>
      </c>
      <c r="H29" s="39">
        <v>0</v>
      </c>
      <c r="I29" s="39">
        <v>26.75</v>
      </c>
      <c r="J29" s="39">
        <v>105</v>
      </c>
      <c r="K29" s="63" t="s">
        <v>44</v>
      </c>
      <c r="L29" s="39">
        <v>15</v>
      </c>
    </row>
    <row r="30" spans="1:12" ht="14.4" x14ac:dyDescent="0.3">
      <c r="A30" s="14"/>
      <c r="B30" s="15"/>
      <c r="C30" s="11"/>
      <c r="D30" s="95" t="s">
        <v>26</v>
      </c>
      <c r="E30" s="62" t="s">
        <v>71</v>
      </c>
      <c r="F30" s="39">
        <v>30</v>
      </c>
      <c r="G30" s="39">
        <v>5.26</v>
      </c>
      <c r="H30" s="39">
        <v>5.32</v>
      </c>
      <c r="I30" s="39">
        <v>0</v>
      </c>
      <c r="J30" s="39">
        <v>68.66</v>
      </c>
      <c r="K30" s="40">
        <v>15</v>
      </c>
      <c r="L30" s="39">
        <v>14.85</v>
      </c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19.25</v>
      </c>
      <c r="H32" s="19">
        <f t="shared" ref="H32" si="7">SUM(H25:H31)</f>
        <v>34.78</v>
      </c>
      <c r="I32" s="19">
        <f t="shared" ref="I32" si="8">SUM(I25:I31)</f>
        <v>92.83</v>
      </c>
      <c r="J32" s="19">
        <f t="shared" ref="J32:L32" si="9">SUM(J25:J31)</f>
        <v>754.02</v>
      </c>
      <c r="K32" s="25"/>
      <c r="L32" s="19">
        <f t="shared" si="9"/>
        <v>60.6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 x14ac:dyDescent="0.3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 x14ac:dyDescent="0.3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 x14ac:dyDescent="0.3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 x14ac:dyDescent="0.3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 x14ac:dyDescent="0.3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 x14ac:dyDescent="0.3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1">
        <f>A25</f>
        <v>1</v>
      </c>
      <c r="B43" s="31">
        <f>B25</f>
        <v>2</v>
      </c>
      <c r="C43" s="105" t="s">
        <v>4</v>
      </c>
      <c r="D43" s="106"/>
      <c r="E43" s="29"/>
      <c r="F43" s="30">
        <f>F32+F42</f>
        <v>670</v>
      </c>
      <c r="G43" s="30">
        <f t="shared" ref="G43" si="14">G32+G42</f>
        <v>19.25</v>
      </c>
      <c r="H43" s="30">
        <f t="shared" ref="H43" si="15">H32+H42</f>
        <v>34.78</v>
      </c>
      <c r="I43" s="30">
        <f t="shared" ref="I43" si="16">I32+I42</f>
        <v>92.83</v>
      </c>
      <c r="J43" s="30">
        <f t="shared" ref="J43:L43" si="17">J32+J42</f>
        <v>754.02</v>
      </c>
      <c r="K43" s="30"/>
      <c r="L43" s="30">
        <f t="shared" si="17"/>
        <v>60.6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1" t="s">
        <v>66</v>
      </c>
      <c r="F44" s="36">
        <v>80</v>
      </c>
      <c r="G44" s="36">
        <v>9.35</v>
      </c>
      <c r="H44" s="36">
        <v>20.68</v>
      </c>
      <c r="I44" s="36">
        <v>9.56</v>
      </c>
      <c r="J44" s="36">
        <v>263.76</v>
      </c>
      <c r="K44" s="37">
        <v>268</v>
      </c>
      <c r="L44" s="36">
        <v>22.13</v>
      </c>
    </row>
    <row r="45" spans="1:12" ht="14.4" x14ac:dyDescent="0.3">
      <c r="A45" s="23"/>
      <c r="B45" s="15"/>
      <c r="C45" s="11"/>
      <c r="D45" s="95" t="s">
        <v>29</v>
      </c>
      <c r="E45" s="62" t="s">
        <v>52</v>
      </c>
      <c r="F45" s="39">
        <v>200</v>
      </c>
      <c r="G45" s="39">
        <v>6.11</v>
      </c>
      <c r="H45" s="39">
        <v>6.68</v>
      </c>
      <c r="I45" s="39">
        <v>27.36</v>
      </c>
      <c r="J45" s="39">
        <v>194</v>
      </c>
      <c r="K45" s="40">
        <v>303</v>
      </c>
      <c r="L45" s="39">
        <v>6.78</v>
      </c>
    </row>
    <row r="46" spans="1:12" ht="14.4" x14ac:dyDescent="0.3">
      <c r="A46" s="23"/>
      <c r="B46" s="15"/>
      <c r="C46" s="11"/>
      <c r="D46" s="7" t="s">
        <v>22</v>
      </c>
      <c r="E46" s="62" t="s">
        <v>61</v>
      </c>
      <c r="F46" s="39">
        <v>200</v>
      </c>
      <c r="G46" s="39">
        <v>0</v>
      </c>
      <c r="H46" s="39">
        <v>0</v>
      </c>
      <c r="I46" s="39">
        <v>9.98</v>
      </c>
      <c r="J46" s="39">
        <v>119</v>
      </c>
      <c r="K46" s="40">
        <v>948</v>
      </c>
      <c r="L46" s="39">
        <v>2.97</v>
      </c>
    </row>
    <row r="47" spans="1:12" ht="14.4" x14ac:dyDescent="0.3">
      <c r="A47" s="23"/>
      <c r="B47" s="15"/>
      <c r="C47" s="11"/>
      <c r="D47" s="7" t="s">
        <v>23</v>
      </c>
      <c r="E47" s="62" t="s">
        <v>47</v>
      </c>
      <c r="F47" s="39">
        <v>30</v>
      </c>
      <c r="G47" s="39">
        <v>1.77</v>
      </c>
      <c r="H47" s="39">
        <v>0.33</v>
      </c>
      <c r="I47" s="39">
        <v>14.04</v>
      </c>
      <c r="J47" s="39">
        <v>68.099999999999994</v>
      </c>
      <c r="K47" s="63" t="s">
        <v>44</v>
      </c>
      <c r="L47" s="39">
        <v>1.19</v>
      </c>
    </row>
    <row r="48" spans="1:12" ht="14.4" x14ac:dyDescent="0.3">
      <c r="A48" s="23"/>
      <c r="B48" s="15"/>
      <c r="C48" s="11"/>
      <c r="D48" s="7" t="s">
        <v>24</v>
      </c>
      <c r="E48" s="62" t="s">
        <v>82</v>
      </c>
      <c r="F48" s="39">
        <v>200</v>
      </c>
      <c r="G48" s="39">
        <v>1</v>
      </c>
      <c r="H48" s="39">
        <v>0</v>
      </c>
      <c r="I48" s="39">
        <v>22.6</v>
      </c>
      <c r="J48" s="39">
        <v>115</v>
      </c>
      <c r="K48" s="63" t="s">
        <v>44</v>
      </c>
      <c r="L48" s="39">
        <v>24</v>
      </c>
    </row>
    <row r="49" spans="1:12" ht="14.4" x14ac:dyDescent="0.3">
      <c r="A49" s="23"/>
      <c r="B49" s="15"/>
      <c r="C49" s="11"/>
      <c r="D49" s="98" t="s">
        <v>26</v>
      </c>
      <c r="E49" s="62" t="s">
        <v>69</v>
      </c>
      <c r="F49" s="39">
        <v>50</v>
      </c>
      <c r="G49" s="39">
        <v>0.55000000000000004</v>
      </c>
      <c r="H49" s="39">
        <v>0.1</v>
      </c>
      <c r="I49" s="39">
        <v>1.9</v>
      </c>
      <c r="J49" s="39">
        <v>11</v>
      </c>
      <c r="K49" s="40">
        <v>71</v>
      </c>
      <c r="L49" s="39">
        <v>3.07</v>
      </c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760</v>
      </c>
      <c r="G51" s="19">
        <f t="shared" ref="G51" si="18">SUM(G44:G50)</f>
        <v>18.78</v>
      </c>
      <c r="H51" s="19">
        <f t="shared" ref="H51" si="19">SUM(H44:H50)</f>
        <v>27.79</v>
      </c>
      <c r="I51" s="19">
        <f t="shared" ref="I51" si="20">SUM(I44:I50)</f>
        <v>85.440000000000012</v>
      </c>
      <c r="J51" s="19">
        <f t="shared" ref="J51:L51" si="21">SUM(J44:J50)</f>
        <v>770.86</v>
      </c>
      <c r="K51" s="25"/>
      <c r="L51" s="19">
        <f t="shared" si="21"/>
        <v>60.14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4.4" x14ac:dyDescent="0.3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4.4" x14ac:dyDescent="0.3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4.4" x14ac:dyDescent="0.3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4.4" x14ac:dyDescent="0.3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4.4" x14ac:dyDescent="0.3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4.4" x14ac:dyDescent="0.3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7">
        <f>A44</f>
        <v>1</v>
      </c>
      <c r="B62" s="28">
        <f>B44</f>
        <v>3</v>
      </c>
      <c r="C62" s="105" t="s">
        <v>4</v>
      </c>
      <c r="D62" s="106"/>
      <c r="E62" s="29"/>
      <c r="F62" s="30">
        <f>F51+F61</f>
        <v>760</v>
      </c>
      <c r="G62" s="30">
        <f t="shared" ref="G62" si="26">G51+G61</f>
        <v>18.78</v>
      </c>
      <c r="H62" s="30">
        <f t="shared" ref="H62" si="27">H51+H61</f>
        <v>27.79</v>
      </c>
      <c r="I62" s="30">
        <f t="shared" ref="I62" si="28">I51+I61</f>
        <v>85.440000000000012</v>
      </c>
      <c r="J62" s="30">
        <f t="shared" ref="J62:L62" si="29">J51+J61</f>
        <v>770.86</v>
      </c>
      <c r="K62" s="30"/>
      <c r="L62" s="30">
        <f t="shared" si="29"/>
        <v>60.14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1" t="s">
        <v>48</v>
      </c>
      <c r="F63" s="65">
        <v>100</v>
      </c>
      <c r="G63" s="36">
        <v>20.5</v>
      </c>
      <c r="H63" s="36">
        <v>6.5</v>
      </c>
      <c r="I63" s="36">
        <v>0</v>
      </c>
      <c r="J63" s="36">
        <v>202.64</v>
      </c>
      <c r="K63" s="37">
        <v>226</v>
      </c>
      <c r="L63" s="36">
        <v>27.6</v>
      </c>
    </row>
    <row r="64" spans="1:12" ht="14.4" x14ac:dyDescent="0.3">
      <c r="A64" s="23"/>
      <c r="B64" s="15"/>
      <c r="C64" s="11"/>
      <c r="D64" s="95" t="s">
        <v>29</v>
      </c>
      <c r="E64" s="62" t="s">
        <v>49</v>
      </c>
      <c r="F64" s="39">
        <v>180</v>
      </c>
      <c r="G64" s="39">
        <v>3.6</v>
      </c>
      <c r="H64" s="39">
        <v>5.7</v>
      </c>
      <c r="I64" s="39">
        <v>24.5</v>
      </c>
      <c r="J64" s="39">
        <v>164.7</v>
      </c>
      <c r="K64" s="40">
        <v>312</v>
      </c>
      <c r="L64" s="39">
        <v>9.24</v>
      </c>
    </row>
    <row r="65" spans="1:12" ht="14.4" x14ac:dyDescent="0.3">
      <c r="A65" s="23"/>
      <c r="B65" s="15"/>
      <c r="C65" s="11"/>
      <c r="D65" s="7" t="s">
        <v>22</v>
      </c>
      <c r="E65" s="62" t="s">
        <v>50</v>
      </c>
      <c r="F65" s="64">
        <v>200</v>
      </c>
      <c r="G65" s="39">
        <v>0.13</v>
      </c>
      <c r="H65" s="39">
        <v>0.02</v>
      </c>
      <c r="I65" s="39">
        <v>15.2</v>
      </c>
      <c r="J65" s="39">
        <v>62</v>
      </c>
      <c r="K65" s="40">
        <v>377</v>
      </c>
      <c r="L65" s="39">
        <v>1.99</v>
      </c>
    </row>
    <row r="66" spans="1:12" ht="14.4" x14ac:dyDescent="0.3">
      <c r="A66" s="23"/>
      <c r="B66" s="15"/>
      <c r="C66" s="11"/>
      <c r="D66" s="7" t="s">
        <v>23</v>
      </c>
      <c r="E66" s="62" t="s">
        <v>47</v>
      </c>
      <c r="F66" s="39">
        <v>30</v>
      </c>
      <c r="G66" s="39">
        <v>1.77</v>
      </c>
      <c r="H66" s="39">
        <v>0.33</v>
      </c>
      <c r="I66" s="39">
        <v>14.04</v>
      </c>
      <c r="J66" s="39">
        <v>68.099999999999994</v>
      </c>
      <c r="K66" s="63" t="s">
        <v>44</v>
      </c>
      <c r="L66" s="39">
        <v>1.19</v>
      </c>
    </row>
    <row r="67" spans="1:12" ht="14.4" x14ac:dyDescent="0.3">
      <c r="A67" s="23"/>
      <c r="B67" s="15"/>
      <c r="C67" s="11"/>
      <c r="D67" s="7" t="s">
        <v>24</v>
      </c>
      <c r="E67" s="62" t="s">
        <v>41</v>
      </c>
      <c r="F67" s="39">
        <v>200</v>
      </c>
      <c r="G67" s="39">
        <v>1</v>
      </c>
      <c r="H67" s="39">
        <v>0.2</v>
      </c>
      <c r="I67" s="39">
        <v>20.2</v>
      </c>
      <c r="J67" s="39">
        <v>92</v>
      </c>
      <c r="K67" s="63" t="s">
        <v>44</v>
      </c>
      <c r="L67" s="39">
        <v>13</v>
      </c>
    </row>
    <row r="68" spans="1:12" ht="14.4" x14ac:dyDescent="0.3">
      <c r="A68" s="23"/>
      <c r="B68" s="15"/>
      <c r="C68" s="11"/>
      <c r="D68" s="98" t="s">
        <v>26</v>
      </c>
      <c r="E68" s="62" t="s">
        <v>57</v>
      </c>
      <c r="F68" s="39">
        <v>100</v>
      </c>
      <c r="G68" s="39">
        <v>1.41</v>
      </c>
      <c r="H68" s="39">
        <v>6.01</v>
      </c>
      <c r="I68" s="39">
        <v>8.26</v>
      </c>
      <c r="J68" s="39">
        <v>92.8</v>
      </c>
      <c r="K68" s="40">
        <v>52</v>
      </c>
      <c r="L68" s="39">
        <v>2.96</v>
      </c>
    </row>
    <row r="69" spans="1:12" ht="14.4" x14ac:dyDescent="0.3">
      <c r="A69" s="23"/>
      <c r="B69" s="15"/>
      <c r="C69" s="11"/>
      <c r="D69" s="98" t="s">
        <v>26</v>
      </c>
      <c r="E69" s="62" t="s">
        <v>67</v>
      </c>
      <c r="F69" s="39">
        <v>40</v>
      </c>
      <c r="G69" s="39">
        <v>5.08</v>
      </c>
      <c r="H69" s="39">
        <v>4.5999999999999996</v>
      </c>
      <c r="I69" s="39">
        <v>0.28000000000000003</v>
      </c>
      <c r="J69" s="39">
        <v>62.84</v>
      </c>
      <c r="K69" s="40">
        <v>209</v>
      </c>
      <c r="L69" s="39">
        <v>4.5999999999999996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33.49</v>
      </c>
      <c r="H70" s="19">
        <f t="shared" ref="H70" si="31">SUM(H63:H69)</f>
        <v>23.36</v>
      </c>
      <c r="I70" s="19">
        <f t="shared" ref="I70" si="32">SUM(I63:I69)</f>
        <v>82.48</v>
      </c>
      <c r="J70" s="19">
        <f t="shared" ref="J70:L70" si="33">SUM(J63:J69)</f>
        <v>745.07999999999993</v>
      </c>
      <c r="K70" s="25"/>
      <c r="L70" s="19">
        <f t="shared" si="33"/>
        <v>60.580000000000005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4.4" x14ac:dyDescent="0.3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4.4" x14ac:dyDescent="0.3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4.4" x14ac:dyDescent="0.3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4.4" x14ac:dyDescent="0.3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4.4" x14ac:dyDescent="0.3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4.4" x14ac:dyDescent="0.3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7">
        <f>A63</f>
        <v>1</v>
      </c>
      <c r="B81" s="28">
        <f>B63</f>
        <v>4</v>
      </c>
      <c r="C81" s="105" t="s">
        <v>4</v>
      </c>
      <c r="D81" s="106"/>
      <c r="E81" s="29"/>
      <c r="F81" s="30">
        <f>F70+F80</f>
        <v>850</v>
      </c>
      <c r="G81" s="30">
        <f t="shared" ref="G81" si="38">G70+G80</f>
        <v>33.49</v>
      </c>
      <c r="H81" s="30">
        <f t="shared" ref="H81" si="39">H70+H80</f>
        <v>23.36</v>
      </c>
      <c r="I81" s="30">
        <f t="shared" ref="I81" si="40">I70+I80</f>
        <v>82.48</v>
      </c>
      <c r="J81" s="30">
        <f t="shared" ref="J81:L81" si="41">J70+J80</f>
        <v>745.07999999999993</v>
      </c>
      <c r="K81" s="30"/>
      <c r="L81" s="30">
        <f t="shared" si="41"/>
        <v>60.580000000000005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1" t="s">
        <v>62</v>
      </c>
      <c r="F82" s="36">
        <v>200</v>
      </c>
      <c r="G82" s="36">
        <v>16.829999999999998</v>
      </c>
      <c r="H82" s="36">
        <v>37.56</v>
      </c>
      <c r="I82" s="36">
        <v>34.520000000000003</v>
      </c>
      <c r="J82" s="36">
        <v>544</v>
      </c>
      <c r="K82" s="37">
        <v>265</v>
      </c>
      <c r="L82" s="36">
        <v>39.5</v>
      </c>
    </row>
    <row r="83" spans="1:12" ht="14.4" x14ac:dyDescent="0.3">
      <c r="A83" s="23"/>
      <c r="B83" s="15"/>
      <c r="C83" s="11"/>
      <c r="D83" s="94"/>
      <c r="E83" s="62"/>
      <c r="F83" s="39"/>
      <c r="G83" s="39"/>
      <c r="H83" s="39"/>
      <c r="I83" s="39"/>
      <c r="J83" s="39"/>
      <c r="K83" s="40"/>
      <c r="L83" s="39"/>
    </row>
    <row r="84" spans="1:12" ht="14.4" x14ac:dyDescent="0.3">
      <c r="A84" s="23"/>
      <c r="B84" s="15"/>
      <c r="C84" s="11"/>
      <c r="D84" s="7" t="s">
        <v>22</v>
      </c>
      <c r="E84" s="62" t="s">
        <v>40</v>
      </c>
      <c r="F84" s="64">
        <v>200</v>
      </c>
      <c r="G84" s="39">
        <v>7.0000000000000007E-2</v>
      </c>
      <c r="H84" s="39">
        <v>0.02</v>
      </c>
      <c r="I84" s="39">
        <v>15</v>
      </c>
      <c r="J84" s="39">
        <v>60</v>
      </c>
      <c r="K84" s="40">
        <v>376</v>
      </c>
      <c r="L84" s="39">
        <v>1.07</v>
      </c>
    </row>
    <row r="85" spans="1:12" ht="14.4" x14ac:dyDescent="0.3">
      <c r="A85" s="23"/>
      <c r="B85" s="15"/>
      <c r="C85" s="11"/>
      <c r="D85" s="7" t="s">
        <v>23</v>
      </c>
      <c r="E85" s="62" t="s">
        <v>47</v>
      </c>
      <c r="F85" s="39">
        <v>30</v>
      </c>
      <c r="G85" s="39">
        <v>1.77</v>
      </c>
      <c r="H85" s="39">
        <v>0.33</v>
      </c>
      <c r="I85" s="39">
        <v>14.04</v>
      </c>
      <c r="J85" s="39">
        <v>68.099999999999994</v>
      </c>
      <c r="K85" s="63" t="s">
        <v>44</v>
      </c>
      <c r="L85" s="39">
        <v>1.19</v>
      </c>
    </row>
    <row r="86" spans="1:12" ht="14.4" x14ac:dyDescent="0.3">
      <c r="A86" s="23"/>
      <c r="B86" s="15"/>
      <c r="C86" s="11"/>
      <c r="D86" s="7" t="s">
        <v>24</v>
      </c>
      <c r="E86" s="62" t="s">
        <v>68</v>
      </c>
      <c r="F86" s="39">
        <v>60</v>
      </c>
      <c r="G86" s="39">
        <v>0.6</v>
      </c>
      <c r="H86" s="39">
        <v>0</v>
      </c>
      <c r="I86" s="39">
        <v>48.6</v>
      </c>
      <c r="J86" s="39">
        <v>162</v>
      </c>
      <c r="K86" s="63" t="s">
        <v>44</v>
      </c>
      <c r="L86" s="39">
        <v>14</v>
      </c>
    </row>
    <row r="87" spans="1:12" ht="14.4" x14ac:dyDescent="0.3">
      <c r="A87" s="23"/>
      <c r="B87" s="15"/>
      <c r="C87" s="11"/>
      <c r="D87" s="98" t="s">
        <v>26</v>
      </c>
      <c r="E87" s="62" t="s">
        <v>65</v>
      </c>
      <c r="F87" s="39">
        <v>50</v>
      </c>
      <c r="G87" s="39">
        <v>0.35</v>
      </c>
      <c r="H87" s="39">
        <v>0.05</v>
      </c>
      <c r="I87" s="39">
        <v>0.95</v>
      </c>
      <c r="J87" s="39">
        <v>6</v>
      </c>
      <c r="K87" s="40">
        <v>71</v>
      </c>
      <c r="L87" s="39">
        <v>4.21</v>
      </c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19.62</v>
      </c>
      <c r="H89" s="19">
        <f t="shared" ref="H89" si="43">SUM(H82:H88)</f>
        <v>37.96</v>
      </c>
      <c r="I89" s="19">
        <f t="shared" ref="I89" si="44">SUM(I82:I88)</f>
        <v>113.11</v>
      </c>
      <c r="J89" s="19">
        <f t="shared" ref="J89:L89" si="45">SUM(J82:J88)</f>
        <v>840.1</v>
      </c>
      <c r="K89" s="25"/>
      <c r="L89" s="19">
        <f t="shared" si="45"/>
        <v>59.97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4.4" x14ac:dyDescent="0.3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4.4" x14ac:dyDescent="0.3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4.4" x14ac:dyDescent="0.3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4.4" x14ac:dyDescent="0.3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4.4" x14ac:dyDescent="0.3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7">
        <f>A82</f>
        <v>1</v>
      </c>
      <c r="B100" s="28">
        <f>B82</f>
        <v>5</v>
      </c>
      <c r="C100" s="105" t="s">
        <v>4</v>
      </c>
      <c r="D100" s="106"/>
      <c r="E100" s="29"/>
      <c r="F100" s="30">
        <f>F89+F99</f>
        <v>540</v>
      </c>
      <c r="G100" s="30">
        <f t="shared" ref="G100" si="50">G89+G99</f>
        <v>19.62</v>
      </c>
      <c r="H100" s="30">
        <f t="shared" ref="H100" si="51">H89+H99</f>
        <v>37.96</v>
      </c>
      <c r="I100" s="30">
        <f t="shared" ref="I100" si="52">I89+I99</f>
        <v>113.11</v>
      </c>
      <c r="J100" s="30">
        <f t="shared" ref="J100:L100" si="53">J89+J99</f>
        <v>840.1</v>
      </c>
      <c r="K100" s="30"/>
      <c r="L100" s="30">
        <f t="shared" si="53"/>
        <v>59.97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1" t="s">
        <v>70</v>
      </c>
      <c r="F101" s="65">
        <v>200</v>
      </c>
      <c r="G101" s="36">
        <v>14.88</v>
      </c>
      <c r="H101" s="36">
        <v>81.36</v>
      </c>
      <c r="I101" s="36">
        <v>37.5</v>
      </c>
      <c r="J101" s="36">
        <v>367.8</v>
      </c>
      <c r="K101" s="37">
        <v>204</v>
      </c>
      <c r="L101" s="36">
        <v>14.95</v>
      </c>
    </row>
    <row r="102" spans="1:12" ht="14.4" x14ac:dyDescent="0.3">
      <c r="A102" s="23"/>
      <c r="B102" s="15"/>
      <c r="C102" s="11"/>
      <c r="D102" s="94"/>
      <c r="E102" s="62"/>
      <c r="F102" s="39"/>
      <c r="G102" s="39"/>
      <c r="H102" s="39"/>
      <c r="I102" s="39"/>
      <c r="J102" s="39"/>
      <c r="K102" s="40"/>
      <c r="L102" s="39"/>
    </row>
    <row r="103" spans="1:12" ht="14.4" x14ac:dyDescent="0.3">
      <c r="A103" s="23"/>
      <c r="B103" s="15"/>
      <c r="C103" s="11"/>
      <c r="D103" s="7" t="s">
        <v>22</v>
      </c>
      <c r="E103" s="62" t="s">
        <v>58</v>
      </c>
      <c r="F103" s="39">
        <v>200</v>
      </c>
      <c r="G103" s="39">
        <v>3.17</v>
      </c>
      <c r="H103" s="39">
        <v>2.68</v>
      </c>
      <c r="I103" s="39">
        <v>15.95</v>
      </c>
      <c r="J103" s="39">
        <v>100.6</v>
      </c>
      <c r="K103" s="40">
        <v>379</v>
      </c>
      <c r="L103" s="39">
        <v>7.1</v>
      </c>
    </row>
    <row r="104" spans="1:12" ht="14.4" x14ac:dyDescent="0.3">
      <c r="A104" s="23"/>
      <c r="B104" s="15"/>
      <c r="C104" s="11"/>
      <c r="D104" s="7" t="s">
        <v>23</v>
      </c>
      <c r="E104" s="62" t="s">
        <v>39</v>
      </c>
      <c r="F104" s="64">
        <v>30</v>
      </c>
      <c r="G104" s="39">
        <v>2.84</v>
      </c>
      <c r="H104" s="39">
        <v>14.74</v>
      </c>
      <c r="I104" s="39">
        <v>15.02</v>
      </c>
      <c r="J104" s="39">
        <v>202</v>
      </c>
      <c r="K104" s="63">
        <v>1</v>
      </c>
      <c r="L104" s="39">
        <v>11.69</v>
      </c>
    </row>
    <row r="105" spans="1:12" ht="14.4" x14ac:dyDescent="0.3">
      <c r="A105" s="23"/>
      <c r="B105" s="15"/>
      <c r="C105" s="11"/>
      <c r="D105" s="7" t="s">
        <v>24</v>
      </c>
      <c r="E105" s="62" t="s">
        <v>72</v>
      </c>
      <c r="F105" s="39">
        <v>50</v>
      </c>
      <c r="G105" s="39">
        <v>0.5</v>
      </c>
      <c r="H105" s="39">
        <v>0</v>
      </c>
      <c r="I105" s="39">
        <v>39.700000000000003</v>
      </c>
      <c r="J105" s="39">
        <v>160</v>
      </c>
      <c r="K105" s="63" t="s">
        <v>44</v>
      </c>
      <c r="L105" s="39">
        <v>9</v>
      </c>
    </row>
    <row r="106" spans="1:12" ht="14.4" x14ac:dyDescent="0.3">
      <c r="A106" s="23"/>
      <c r="B106" s="15"/>
      <c r="C106" s="11"/>
      <c r="D106" s="98" t="s">
        <v>74</v>
      </c>
      <c r="E106" s="62" t="s">
        <v>73</v>
      </c>
      <c r="F106" s="39">
        <v>100</v>
      </c>
      <c r="G106" s="39">
        <v>4.5999999999999996</v>
      </c>
      <c r="H106" s="39">
        <v>3.3</v>
      </c>
      <c r="I106" s="39">
        <v>6.4</v>
      </c>
      <c r="J106" s="39">
        <v>71</v>
      </c>
      <c r="K106" s="63" t="s">
        <v>44</v>
      </c>
      <c r="L106" s="39">
        <v>17.5</v>
      </c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25.990000000000002</v>
      </c>
      <c r="H108" s="19">
        <f t="shared" si="54"/>
        <v>102.08</v>
      </c>
      <c r="I108" s="19">
        <f t="shared" si="54"/>
        <v>114.57000000000001</v>
      </c>
      <c r="J108" s="19">
        <f t="shared" si="54"/>
        <v>901.4</v>
      </c>
      <c r="K108" s="25"/>
      <c r="L108" s="19">
        <f t="shared" ref="L108" si="55">SUM(L101:L107)</f>
        <v>60.239999999999995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4" x14ac:dyDescent="0.3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 x14ac:dyDescent="0.3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x14ac:dyDescent="0.3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x14ac:dyDescent="0.3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7">
        <f>A101</f>
        <v>2</v>
      </c>
      <c r="B119" s="28">
        <f>B101</f>
        <v>1</v>
      </c>
      <c r="C119" s="105" t="s">
        <v>4</v>
      </c>
      <c r="D119" s="106"/>
      <c r="E119" s="29"/>
      <c r="F119" s="30">
        <f>F108+F118</f>
        <v>580</v>
      </c>
      <c r="G119" s="30">
        <f t="shared" ref="G119" si="58">G108+G118</f>
        <v>25.990000000000002</v>
      </c>
      <c r="H119" s="30">
        <f t="shared" ref="H119" si="59">H108+H118</f>
        <v>102.08</v>
      </c>
      <c r="I119" s="30">
        <f t="shared" ref="I119" si="60">I108+I118</f>
        <v>114.57000000000001</v>
      </c>
      <c r="J119" s="30">
        <f t="shared" ref="J119:L119" si="61">J108+J118</f>
        <v>901.4</v>
      </c>
      <c r="K119" s="30"/>
      <c r="L119" s="30">
        <f t="shared" si="61"/>
        <v>60.239999999999995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1" t="s">
        <v>75</v>
      </c>
      <c r="F120" s="65">
        <v>100</v>
      </c>
      <c r="G120" s="36">
        <v>14.78</v>
      </c>
      <c r="H120" s="36">
        <v>28.39</v>
      </c>
      <c r="I120" s="36">
        <v>14.94</v>
      </c>
      <c r="J120" s="36">
        <v>374.78</v>
      </c>
      <c r="K120" s="37">
        <v>295</v>
      </c>
      <c r="L120" s="36">
        <v>32.979999999999997</v>
      </c>
    </row>
    <row r="121" spans="1:12" ht="14.4" x14ac:dyDescent="0.3">
      <c r="A121" s="14"/>
      <c r="B121" s="15"/>
      <c r="C121" s="11"/>
      <c r="D121" s="98" t="s">
        <v>29</v>
      </c>
      <c r="E121" s="62" t="s">
        <v>46</v>
      </c>
      <c r="F121" s="39">
        <v>180</v>
      </c>
      <c r="G121" s="39">
        <v>3.77</v>
      </c>
      <c r="H121" s="39">
        <v>5.83</v>
      </c>
      <c r="I121" s="39">
        <v>16.97</v>
      </c>
      <c r="J121" s="39">
        <v>135.18</v>
      </c>
      <c r="K121" s="40">
        <v>321</v>
      </c>
      <c r="L121" s="39">
        <v>8.7100000000000009</v>
      </c>
    </row>
    <row r="122" spans="1:12" ht="14.4" x14ac:dyDescent="0.3">
      <c r="A122" s="14"/>
      <c r="B122" s="15"/>
      <c r="C122" s="11"/>
      <c r="D122" s="7" t="s">
        <v>22</v>
      </c>
      <c r="E122" s="62" t="s">
        <v>76</v>
      </c>
      <c r="F122" s="39">
        <v>200</v>
      </c>
      <c r="G122" s="39">
        <v>0.78</v>
      </c>
      <c r="H122" s="39">
        <v>0.05</v>
      </c>
      <c r="I122" s="39">
        <v>27.62</v>
      </c>
      <c r="J122" s="39">
        <v>114.8</v>
      </c>
      <c r="K122" s="40">
        <v>348</v>
      </c>
      <c r="L122" s="39">
        <v>4.28</v>
      </c>
    </row>
    <row r="123" spans="1:12" ht="14.4" x14ac:dyDescent="0.3">
      <c r="A123" s="14"/>
      <c r="B123" s="15"/>
      <c r="C123" s="11"/>
      <c r="D123" s="7" t="s">
        <v>23</v>
      </c>
      <c r="E123" s="62" t="s">
        <v>47</v>
      </c>
      <c r="F123" s="39">
        <v>30</v>
      </c>
      <c r="G123" s="39">
        <v>1.77</v>
      </c>
      <c r="H123" s="39">
        <v>0.33</v>
      </c>
      <c r="I123" s="39">
        <v>14.04</v>
      </c>
      <c r="J123" s="39">
        <v>68.099999999999994</v>
      </c>
      <c r="K123" s="63" t="s">
        <v>44</v>
      </c>
      <c r="L123" s="39">
        <v>1.19</v>
      </c>
    </row>
    <row r="124" spans="1:12" ht="14.4" x14ac:dyDescent="0.3">
      <c r="A124" s="14"/>
      <c r="B124" s="15"/>
      <c r="C124" s="11"/>
      <c r="D124" s="7" t="s">
        <v>24</v>
      </c>
      <c r="E124" s="62" t="s">
        <v>41</v>
      </c>
      <c r="F124" s="39">
        <v>200</v>
      </c>
      <c r="G124" s="39">
        <v>1</v>
      </c>
      <c r="H124" s="39">
        <v>0.2</v>
      </c>
      <c r="I124" s="39">
        <v>20.2</v>
      </c>
      <c r="J124" s="39">
        <v>92</v>
      </c>
      <c r="K124" s="63" t="s">
        <v>44</v>
      </c>
      <c r="L124" s="39">
        <v>13</v>
      </c>
    </row>
    <row r="125" spans="1:12" ht="14.4" x14ac:dyDescent="0.3">
      <c r="A125" s="14"/>
      <c r="B125" s="15"/>
      <c r="C125" s="11"/>
      <c r="D125" s="94"/>
      <c r="E125" s="62"/>
      <c r="F125" s="39"/>
      <c r="G125" s="39"/>
      <c r="H125" s="39"/>
      <c r="I125" s="39"/>
      <c r="J125" s="39"/>
      <c r="K125" s="40"/>
      <c r="L125" s="39"/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2">SUM(G120:G126)</f>
        <v>22.1</v>
      </c>
      <c r="H127" s="19">
        <f t="shared" si="62"/>
        <v>34.799999999999997</v>
      </c>
      <c r="I127" s="19">
        <f t="shared" si="62"/>
        <v>93.77</v>
      </c>
      <c r="J127" s="19">
        <f t="shared" si="62"/>
        <v>784.86</v>
      </c>
      <c r="K127" s="25"/>
      <c r="L127" s="19">
        <f t="shared" ref="L127" si="63">SUM(L120:L126)</f>
        <v>60.16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 x14ac:dyDescent="0.3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 x14ac:dyDescent="0.3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 x14ac:dyDescent="0.3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x14ac:dyDescent="0.3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x14ac:dyDescent="0.3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1">
        <f>A120</f>
        <v>2</v>
      </c>
      <c r="B138" s="31">
        <f>B120</f>
        <v>2</v>
      </c>
      <c r="C138" s="105" t="s">
        <v>4</v>
      </c>
      <c r="D138" s="106"/>
      <c r="E138" s="29"/>
      <c r="F138" s="30">
        <f>F127+F137</f>
        <v>710</v>
      </c>
      <c r="G138" s="30">
        <f t="shared" ref="G138" si="66">G127+G137</f>
        <v>22.1</v>
      </c>
      <c r="H138" s="30">
        <f t="shared" ref="H138" si="67">H127+H137</f>
        <v>34.799999999999997</v>
      </c>
      <c r="I138" s="30">
        <f t="shared" ref="I138" si="68">I127+I137</f>
        <v>93.77</v>
      </c>
      <c r="J138" s="30">
        <f t="shared" ref="J138:L138" si="69">J127+J137</f>
        <v>784.86</v>
      </c>
      <c r="K138" s="30"/>
      <c r="L138" s="30">
        <f t="shared" si="69"/>
        <v>60.16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1" t="s">
        <v>54</v>
      </c>
      <c r="F139" s="65">
        <v>120</v>
      </c>
      <c r="G139" s="36">
        <v>20.46</v>
      </c>
      <c r="H139" s="36">
        <v>15.48</v>
      </c>
      <c r="I139" s="36">
        <v>39.200000000000003</v>
      </c>
      <c r="J139" s="36">
        <v>378</v>
      </c>
      <c r="K139" s="37">
        <v>223</v>
      </c>
      <c r="L139" s="36">
        <v>27.71</v>
      </c>
    </row>
    <row r="140" spans="1:12" ht="14.4" x14ac:dyDescent="0.3">
      <c r="A140" s="23"/>
      <c r="B140" s="15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4.4" x14ac:dyDescent="0.3">
      <c r="A141" s="23"/>
      <c r="B141" s="15"/>
      <c r="C141" s="11"/>
      <c r="D141" s="7" t="s">
        <v>22</v>
      </c>
      <c r="E141" s="62" t="s">
        <v>43</v>
      </c>
      <c r="F141" s="64">
        <v>200</v>
      </c>
      <c r="G141" s="39">
        <v>4.07</v>
      </c>
      <c r="H141" s="39">
        <v>3.54</v>
      </c>
      <c r="I141" s="39">
        <v>17.579999999999998</v>
      </c>
      <c r="J141" s="39">
        <v>118.36</v>
      </c>
      <c r="K141" s="40">
        <v>382</v>
      </c>
      <c r="L141" s="39">
        <v>7.7</v>
      </c>
    </row>
    <row r="142" spans="1:12" ht="15.75" customHeight="1" x14ac:dyDescent="0.3">
      <c r="A142" s="23"/>
      <c r="B142" s="15"/>
      <c r="C142" s="11"/>
      <c r="D142" s="7" t="s">
        <v>23</v>
      </c>
      <c r="E142" s="62" t="s">
        <v>77</v>
      </c>
      <c r="F142" s="64">
        <v>30</v>
      </c>
      <c r="G142" s="39">
        <v>2.84</v>
      </c>
      <c r="H142" s="39">
        <v>14.74</v>
      </c>
      <c r="I142" s="39">
        <v>15.02</v>
      </c>
      <c r="J142" s="39">
        <v>202</v>
      </c>
      <c r="K142" s="63">
        <v>1</v>
      </c>
      <c r="L142" s="39">
        <v>11.69</v>
      </c>
    </row>
    <row r="143" spans="1:12" ht="14.4" x14ac:dyDescent="0.3">
      <c r="A143" s="23"/>
      <c r="B143" s="15"/>
      <c r="C143" s="11"/>
      <c r="D143" s="7" t="s">
        <v>24</v>
      </c>
      <c r="E143" s="62"/>
      <c r="F143" s="39"/>
      <c r="G143" s="39"/>
      <c r="H143" s="39"/>
      <c r="I143" s="39"/>
      <c r="J143" s="39"/>
      <c r="K143" s="63"/>
      <c r="L143" s="39"/>
    </row>
    <row r="144" spans="1:12" ht="14.4" x14ac:dyDescent="0.3">
      <c r="A144" s="23"/>
      <c r="B144" s="15"/>
      <c r="C144" s="11"/>
      <c r="D144" s="98" t="s">
        <v>26</v>
      </c>
      <c r="E144" s="62" t="s">
        <v>71</v>
      </c>
      <c r="F144" s="64">
        <v>30</v>
      </c>
      <c r="G144" s="39">
        <v>5.26</v>
      </c>
      <c r="H144" s="39">
        <v>5.32</v>
      </c>
      <c r="I144" s="39">
        <v>0</v>
      </c>
      <c r="J144" s="39">
        <v>68.66</v>
      </c>
      <c r="K144" s="40">
        <v>15</v>
      </c>
      <c r="L144" s="39">
        <v>14.85</v>
      </c>
    </row>
    <row r="145" spans="1:12" ht="14.4" x14ac:dyDescent="0.3">
      <c r="A145" s="23"/>
      <c r="B145" s="15"/>
      <c r="C145" s="11"/>
      <c r="D145" s="94"/>
      <c r="E145" s="62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380</v>
      </c>
      <c r="G146" s="19">
        <f t="shared" ref="G146:J146" si="70">SUM(G139:G145)</f>
        <v>32.630000000000003</v>
      </c>
      <c r="H146" s="19">
        <f t="shared" si="70"/>
        <v>39.08</v>
      </c>
      <c r="I146" s="19">
        <f t="shared" si="70"/>
        <v>71.8</v>
      </c>
      <c r="J146" s="19">
        <f t="shared" si="70"/>
        <v>767.02</v>
      </c>
      <c r="K146" s="25"/>
      <c r="L146" s="19">
        <f t="shared" ref="L146" si="71">SUM(L139:L145)</f>
        <v>61.95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 x14ac:dyDescent="0.3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 x14ac:dyDescent="0.3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 x14ac:dyDescent="0.3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x14ac:dyDescent="0.3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x14ac:dyDescent="0.3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x14ac:dyDescent="0.3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thickBot="1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00">
        <f t="shared" ref="L156" si="73">SUM(L147:L155)</f>
        <v>0</v>
      </c>
    </row>
    <row r="157" spans="1:12" ht="15" thickBot="1" x14ac:dyDescent="0.3">
      <c r="A157" s="27">
        <f>A139</f>
        <v>2</v>
      </c>
      <c r="B157" s="28">
        <f>B139</f>
        <v>3</v>
      </c>
      <c r="C157" s="105" t="s">
        <v>4</v>
      </c>
      <c r="D157" s="106"/>
      <c r="E157" s="29"/>
      <c r="F157" s="30">
        <f>F146+F156</f>
        <v>380</v>
      </c>
      <c r="G157" s="30">
        <f t="shared" ref="G157" si="74">G146+G156</f>
        <v>32.630000000000003</v>
      </c>
      <c r="H157" s="30">
        <f t="shared" ref="H157" si="75">H146+H156</f>
        <v>39.08</v>
      </c>
      <c r="I157" s="30">
        <f t="shared" ref="I157" si="76">I146+I156</f>
        <v>71.8</v>
      </c>
      <c r="J157" s="30">
        <f t="shared" ref="J157:L157" si="77">J146+J156</f>
        <v>767.02</v>
      </c>
      <c r="K157" s="30"/>
      <c r="L157" s="99">
        <f t="shared" si="77"/>
        <v>61.95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1" t="s">
        <v>59</v>
      </c>
      <c r="F158" s="36">
        <v>175</v>
      </c>
      <c r="G158" s="36">
        <v>12.3</v>
      </c>
      <c r="H158" s="36">
        <v>29.5</v>
      </c>
      <c r="I158" s="36">
        <v>16.579999999999998</v>
      </c>
      <c r="J158" s="36">
        <v>383</v>
      </c>
      <c r="K158" s="37">
        <v>259</v>
      </c>
      <c r="L158" s="36">
        <v>29.41</v>
      </c>
    </row>
    <row r="159" spans="1:12" ht="14.4" x14ac:dyDescent="0.3">
      <c r="A159" s="23"/>
      <c r="B159" s="15"/>
      <c r="C159" s="11"/>
      <c r="D159" s="94"/>
      <c r="E159" s="62"/>
      <c r="F159" s="39"/>
      <c r="G159" s="39"/>
      <c r="H159" s="39"/>
      <c r="I159" s="39"/>
      <c r="J159" s="39"/>
      <c r="K159" s="40"/>
      <c r="L159" s="39"/>
    </row>
    <row r="160" spans="1:12" ht="14.4" x14ac:dyDescent="0.3">
      <c r="A160" s="23"/>
      <c r="B160" s="15"/>
      <c r="C160" s="11"/>
      <c r="D160" s="7" t="s">
        <v>22</v>
      </c>
      <c r="E160" s="62" t="s">
        <v>58</v>
      </c>
      <c r="F160" s="39">
        <v>200</v>
      </c>
      <c r="G160" s="39">
        <v>3.17</v>
      </c>
      <c r="H160" s="39">
        <v>2.68</v>
      </c>
      <c r="I160" s="39">
        <v>15.95</v>
      </c>
      <c r="J160" s="39">
        <v>100.6</v>
      </c>
      <c r="K160" s="40">
        <v>379</v>
      </c>
      <c r="L160" s="39">
        <v>7.1</v>
      </c>
    </row>
    <row r="161" spans="1:12" ht="14.4" x14ac:dyDescent="0.3">
      <c r="A161" s="23"/>
      <c r="B161" s="15"/>
      <c r="C161" s="11"/>
      <c r="D161" s="7" t="s">
        <v>23</v>
      </c>
      <c r="E161" s="62" t="s">
        <v>47</v>
      </c>
      <c r="F161" s="39">
        <v>30</v>
      </c>
      <c r="G161" s="39">
        <v>1.77</v>
      </c>
      <c r="H161" s="39">
        <v>0.33</v>
      </c>
      <c r="I161" s="39">
        <v>14.04</v>
      </c>
      <c r="J161" s="39">
        <v>68.099999999999994</v>
      </c>
      <c r="K161" s="63" t="s">
        <v>44</v>
      </c>
      <c r="L161" s="39">
        <v>1.19</v>
      </c>
    </row>
    <row r="162" spans="1:12" ht="14.4" x14ac:dyDescent="0.3">
      <c r="A162" s="23"/>
      <c r="B162" s="15"/>
      <c r="C162" s="11"/>
      <c r="D162" s="7" t="s">
        <v>24</v>
      </c>
      <c r="E162" s="62" t="s">
        <v>78</v>
      </c>
      <c r="F162" s="39">
        <v>110</v>
      </c>
      <c r="G162" s="39">
        <v>1</v>
      </c>
      <c r="H162" s="39">
        <v>0</v>
      </c>
      <c r="I162" s="39">
        <v>22.6</v>
      </c>
      <c r="J162" s="39">
        <v>115</v>
      </c>
      <c r="K162" s="63" t="s">
        <v>44</v>
      </c>
      <c r="L162" s="39">
        <v>18.7</v>
      </c>
    </row>
    <row r="163" spans="1:12" ht="14.4" x14ac:dyDescent="0.3">
      <c r="A163" s="23"/>
      <c r="B163" s="15"/>
      <c r="C163" s="11"/>
      <c r="D163" s="98" t="s">
        <v>26</v>
      </c>
      <c r="E163" s="62" t="s">
        <v>65</v>
      </c>
      <c r="F163" s="39">
        <v>50</v>
      </c>
      <c r="G163" s="39">
        <v>0.35</v>
      </c>
      <c r="H163" s="39">
        <v>0.05</v>
      </c>
      <c r="I163" s="39">
        <v>0.95</v>
      </c>
      <c r="J163" s="39">
        <v>6</v>
      </c>
      <c r="K163" s="40">
        <v>71</v>
      </c>
      <c r="L163" s="39">
        <v>4.21</v>
      </c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18.590000000000003</v>
      </c>
      <c r="H165" s="19">
        <f t="shared" si="78"/>
        <v>32.559999999999995</v>
      </c>
      <c r="I165" s="19">
        <f t="shared" si="78"/>
        <v>70.12</v>
      </c>
      <c r="J165" s="19">
        <f t="shared" si="78"/>
        <v>672.7</v>
      </c>
      <c r="K165" s="25"/>
      <c r="L165" s="19">
        <f t="shared" ref="L165" si="79">SUM(L158:L164)</f>
        <v>60.609999999999992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4" x14ac:dyDescent="0.3">
      <c r="A167" s="23"/>
      <c r="B167" s="15"/>
      <c r="C167" s="11"/>
      <c r="D167" s="7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4" x14ac:dyDescent="0.3">
      <c r="A168" s="23"/>
      <c r="B168" s="15"/>
      <c r="C168" s="11"/>
      <c r="D168" s="7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 x14ac:dyDescent="0.3">
      <c r="A169" s="23"/>
      <c r="B169" s="15"/>
      <c r="C169" s="11"/>
      <c r="D169" s="7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x14ac:dyDescent="0.3">
      <c r="A170" s="23"/>
      <c r="B170" s="15"/>
      <c r="C170" s="11"/>
      <c r="D170" s="7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x14ac:dyDescent="0.3">
      <c r="A171" s="23"/>
      <c r="B171" s="15"/>
      <c r="C171" s="11"/>
      <c r="D171" s="7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4.4" x14ac:dyDescent="0.3">
      <c r="A172" s="23"/>
      <c r="B172" s="15"/>
      <c r="C172" s="11"/>
      <c r="D172" s="7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7">
        <f>A158</f>
        <v>2</v>
      </c>
      <c r="B176" s="28">
        <f>B158</f>
        <v>4</v>
      </c>
      <c r="C176" s="105" t="s">
        <v>4</v>
      </c>
      <c r="D176" s="106"/>
      <c r="E176" s="29"/>
      <c r="F176" s="30">
        <f>F165+F175</f>
        <v>565</v>
      </c>
      <c r="G176" s="30">
        <f t="shared" ref="G176" si="82">G165+G175</f>
        <v>18.590000000000003</v>
      </c>
      <c r="H176" s="30">
        <f t="shared" ref="H176" si="83">H165+H175</f>
        <v>32.559999999999995</v>
      </c>
      <c r="I176" s="30">
        <f t="shared" ref="I176" si="84">I165+I175</f>
        <v>70.12</v>
      </c>
      <c r="J176" s="30">
        <f t="shared" ref="J176:L176" si="85">J165+J175</f>
        <v>672.7</v>
      </c>
      <c r="K176" s="30"/>
      <c r="L176" s="30">
        <f t="shared" si="85"/>
        <v>60.609999999999992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1" t="s">
        <v>60</v>
      </c>
      <c r="F177" s="36">
        <v>100</v>
      </c>
      <c r="G177" s="36">
        <v>13.26</v>
      </c>
      <c r="H177" s="36">
        <v>11.23</v>
      </c>
      <c r="I177" s="36">
        <v>3.52</v>
      </c>
      <c r="J177" s="36">
        <v>185</v>
      </c>
      <c r="K177" s="37">
        <v>255</v>
      </c>
      <c r="L177" s="36">
        <v>21.61</v>
      </c>
    </row>
    <row r="178" spans="1:12" ht="14.4" x14ac:dyDescent="0.3">
      <c r="A178" s="23"/>
      <c r="B178" s="15"/>
      <c r="C178" s="11"/>
      <c r="D178" s="98" t="s">
        <v>29</v>
      </c>
      <c r="E178" s="62" t="s">
        <v>53</v>
      </c>
      <c r="F178" s="39">
        <v>200</v>
      </c>
      <c r="G178" s="39">
        <v>7.28</v>
      </c>
      <c r="H178" s="39">
        <v>7.72</v>
      </c>
      <c r="I178" s="39">
        <v>40.61</v>
      </c>
      <c r="J178" s="39">
        <v>260.95999999999998</v>
      </c>
      <c r="K178" s="40">
        <v>309</v>
      </c>
      <c r="L178" s="39">
        <v>5.99</v>
      </c>
    </row>
    <row r="179" spans="1:12" ht="14.4" x14ac:dyDescent="0.3">
      <c r="A179" s="23"/>
      <c r="B179" s="15"/>
      <c r="C179" s="11"/>
      <c r="D179" s="7" t="s">
        <v>22</v>
      </c>
      <c r="E179" s="62"/>
      <c r="F179" s="64"/>
      <c r="G179" s="39"/>
      <c r="H179" s="39"/>
      <c r="I179" s="39"/>
      <c r="J179" s="39"/>
      <c r="K179" s="40"/>
      <c r="L179" s="39"/>
    </row>
    <row r="180" spans="1:12" ht="14.4" x14ac:dyDescent="0.3">
      <c r="A180" s="23"/>
      <c r="B180" s="15"/>
      <c r="C180" s="11"/>
      <c r="D180" s="7" t="s">
        <v>23</v>
      </c>
      <c r="E180" s="62" t="s">
        <v>47</v>
      </c>
      <c r="F180" s="39">
        <v>30</v>
      </c>
      <c r="G180" s="39">
        <v>1.77</v>
      </c>
      <c r="H180" s="39">
        <v>0.33</v>
      </c>
      <c r="I180" s="39">
        <v>14.04</v>
      </c>
      <c r="J180" s="39">
        <v>68.099999999999994</v>
      </c>
      <c r="K180" s="63" t="s">
        <v>44</v>
      </c>
      <c r="L180" s="39">
        <v>1.19</v>
      </c>
    </row>
    <row r="181" spans="1:12" ht="14.4" x14ac:dyDescent="0.3">
      <c r="A181" s="23"/>
      <c r="B181" s="15"/>
      <c r="C181" s="11"/>
      <c r="D181" s="7" t="s">
        <v>24</v>
      </c>
      <c r="E181" s="62" t="s">
        <v>79</v>
      </c>
      <c r="F181" s="39">
        <v>80</v>
      </c>
      <c r="G181" s="39">
        <v>2.75</v>
      </c>
      <c r="H181" s="39">
        <v>3.75</v>
      </c>
      <c r="I181" s="39">
        <v>17.399999999999999</v>
      </c>
      <c r="J181" s="39">
        <v>106</v>
      </c>
      <c r="K181" s="63" t="s">
        <v>44</v>
      </c>
      <c r="L181" s="39">
        <v>16</v>
      </c>
    </row>
    <row r="182" spans="1:12" ht="14.4" x14ac:dyDescent="0.3">
      <c r="A182" s="23"/>
      <c r="B182" s="15"/>
      <c r="C182" s="11"/>
      <c r="D182" s="98" t="s">
        <v>74</v>
      </c>
      <c r="E182" s="62" t="s">
        <v>41</v>
      </c>
      <c r="F182" s="39">
        <v>200</v>
      </c>
      <c r="G182" s="39">
        <v>1</v>
      </c>
      <c r="H182" s="39">
        <v>0.2</v>
      </c>
      <c r="I182" s="39">
        <v>20.2</v>
      </c>
      <c r="J182" s="39">
        <v>92</v>
      </c>
      <c r="K182" s="63" t="s">
        <v>44</v>
      </c>
      <c r="L182" s="39">
        <v>13</v>
      </c>
    </row>
    <row r="183" spans="1:12" ht="14.4" x14ac:dyDescent="0.3">
      <c r="A183" s="23"/>
      <c r="B183" s="15"/>
      <c r="C183" s="11"/>
      <c r="D183" s="98" t="s">
        <v>26</v>
      </c>
      <c r="E183" s="62" t="s">
        <v>69</v>
      </c>
      <c r="F183" s="64">
        <v>50</v>
      </c>
      <c r="G183" s="39">
        <v>0.55000000000000004</v>
      </c>
      <c r="H183" s="39">
        <v>0.1</v>
      </c>
      <c r="I183" s="39">
        <v>1.9</v>
      </c>
      <c r="J183" s="39">
        <v>11</v>
      </c>
      <c r="K183" s="40">
        <v>71</v>
      </c>
      <c r="L183" s="39">
        <v>3.07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26.61</v>
      </c>
      <c r="H184" s="19">
        <f t="shared" si="86"/>
        <v>23.33</v>
      </c>
      <c r="I184" s="19">
        <f t="shared" si="86"/>
        <v>97.67</v>
      </c>
      <c r="J184" s="19">
        <f t="shared" si="86"/>
        <v>723.06</v>
      </c>
      <c r="K184" s="25"/>
      <c r="L184" s="19">
        <f t="shared" ref="L184" si="87">SUM(L177:L183)</f>
        <v>60.860000000000007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4" x14ac:dyDescent="0.3">
      <c r="A186" s="23"/>
      <c r="B186" s="15"/>
      <c r="C186" s="11"/>
      <c r="D186" s="7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4" x14ac:dyDescent="0.3">
      <c r="A187" s="23"/>
      <c r="B187" s="15"/>
      <c r="C187" s="11"/>
      <c r="D187" s="7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 x14ac:dyDescent="0.3">
      <c r="A188" s="23"/>
      <c r="B188" s="15"/>
      <c r="C188" s="11"/>
      <c r="D188" s="7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x14ac:dyDescent="0.3">
      <c r="A189" s="23"/>
      <c r="B189" s="15"/>
      <c r="C189" s="11"/>
      <c r="D189" s="7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x14ac:dyDescent="0.3">
      <c r="A190" s="23"/>
      <c r="B190" s="15"/>
      <c r="C190" s="11"/>
      <c r="D190" s="7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3"/>
      <c r="B191" s="15"/>
      <c r="C191" s="11"/>
      <c r="D191" s="7" t="s">
        <v>32</v>
      </c>
      <c r="E191" s="38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47">
        <f>A177</f>
        <v>2</v>
      </c>
      <c r="B195" s="48">
        <f>B177</f>
        <v>5</v>
      </c>
      <c r="C195" s="113" t="s">
        <v>4</v>
      </c>
      <c r="D195" s="114"/>
      <c r="E195" s="49"/>
      <c r="F195" s="50">
        <f>F184+F194</f>
        <v>660</v>
      </c>
      <c r="G195" s="50">
        <f t="shared" ref="G195" si="90">G184+G194</f>
        <v>26.61</v>
      </c>
      <c r="H195" s="50">
        <f t="shared" ref="H195" si="91">H184+H194</f>
        <v>23.33</v>
      </c>
      <c r="I195" s="50">
        <f t="shared" ref="I195" si="92">I184+I194</f>
        <v>97.67</v>
      </c>
      <c r="J195" s="50">
        <f t="shared" ref="J195:L195" si="93">J184+J194</f>
        <v>723.06</v>
      </c>
      <c r="K195" s="50"/>
      <c r="L195" s="50">
        <f t="shared" si="93"/>
        <v>60.860000000000007</v>
      </c>
    </row>
    <row r="196" spans="1:12" ht="12.75" customHeight="1" x14ac:dyDescent="0.25">
      <c r="A196" s="101">
        <v>3</v>
      </c>
      <c r="B196" s="101">
        <v>1</v>
      </c>
      <c r="C196" s="51" t="s">
        <v>20</v>
      </c>
      <c r="D196" s="56" t="s">
        <v>21</v>
      </c>
      <c r="E196" s="67" t="s">
        <v>80</v>
      </c>
      <c r="F196" s="73">
        <v>180</v>
      </c>
      <c r="G196" s="73">
        <v>21.51</v>
      </c>
      <c r="H196" s="73">
        <v>35.31</v>
      </c>
      <c r="I196" s="73">
        <v>3.06</v>
      </c>
      <c r="J196" s="73">
        <v>417</v>
      </c>
      <c r="K196" s="74">
        <v>211</v>
      </c>
      <c r="L196" s="75">
        <v>37.51</v>
      </c>
    </row>
    <row r="197" spans="1:12" ht="14.4" x14ac:dyDescent="0.3">
      <c r="A197" s="102"/>
      <c r="B197" s="102"/>
      <c r="C197" s="52"/>
      <c r="D197" s="103"/>
      <c r="E197" s="68"/>
      <c r="F197" s="76"/>
      <c r="G197" s="76"/>
      <c r="H197" s="76"/>
      <c r="I197" s="76"/>
      <c r="J197" s="76"/>
      <c r="K197" s="77"/>
      <c r="L197" s="78"/>
    </row>
    <row r="198" spans="1:12" ht="14.4" x14ac:dyDescent="0.3">
      <c r="A198" s="102"/>
      <c r="B198" s="102"/>
      <c r="C198" s="52"/>
      <c r="D198" s="55" t="s">
        <v>22</v>
      </c>
      <c r="E198" s="68" t="s">
        <v>40</v>
      </c>
      <c r="F198" s="76">
        <v>200</v>
      </c>
      <c r="G198" s="76">
        <v>7.0000000000000007E-2</v>
      </c>
      <c r="H198" s="76">
        <v>0.02</v>
      </c>
      <c r="I198" s="76">
        <v>15</v>
      </c>
      <c r="J198" s="76">
        <v>60</v>
      </c>
      <c r="K198" s="77">
        <v>376</v>
      </c>
      <c r="L198" s="78">
        <v>1.07</v>
      </c>
    </row>
    <row r="199" spans="1:12" ht="14.4" x14ac:dyDescent="0.3">
      <c r="A199" s="102"/>
      <c r="B199" s="102"/>
      <c r="C199" s="52"/>
      <c r="D199" s="55" t="s">
        <v>23</v>
      </c>
      <c r="E199" s="68" t="s">
        <v>47</v>
      </c>
      <c r="F199" s="76">
        <v>30</v>
      </c>
      <c r="G199" s="76">
        <v>1.77</v>
      </c>
      <c r="H199" s="76">
        <v>0.33</v>
      </c>
      <c r="I199" s="76">
        <v>14.04</v>
      </c>
      <c r="J199" s="76">
        <v>68.099999999999994</v>
      </c>
      <c r="K199" s="77" t="s">
        <v>44</v>
      </c>
      <c r="L199" s="78">
        <v>1.19</v>
      </c>
    </row>
    <row r="200" spans="1:12" ht="14.4" x14ac:dyDescent="0.3">
      <c r="A200" s="102"/>
      <c r="B200" s="102"/>
      <c r="C200" s="52"/>
      <c r="D200" s="55" t="s">
        <v>24</v>
      </c>
      <c r="E200" s="68" t="s">
        <v>81</v>
      </c>
      <c r="F200" s="76">
        <v>200</v>
      </c>
      <c r="G200" s="76">
        <v>1</v>
      </c>
      <c r="H200" s="76">
        <v>0</v>
      </c>
      <c r="I200" s="76">
        <v>26.75</v>
      </c>
      <c r="J200" s="76">
        <v>105</v>
      </c>
      <c r="K200" s="77" t="s">
        <v>44</v>
      </c>
      <c r="L200" s="78">
        <v>18</v>
      </c>
    </row>
    <row r="201" spans="1:12" ht="14.4" x14ac:dyDescent="0.3">
      <c r="A201" s="102"/>
      <c r="B201" s="102"/>
      <c r="C201" s="52"/>
      <c r="D201" s="104" t="s">
        <v>26</v>
      </c>
      <c r="E201" s="68" t="s">
        <v>83</v>
      </c>
      <c r="F201" s="76">
        <v>100</v>
      </c>
      <c r="G201" s="76">
        <v>1.31</v>
      </c>
      <c r="H201" s="76">
        <v>3.25</v>
      </c>
      <c r="I201" s="76">
        <v>6.47</v>
      </c>
      <c r="J201" s="76">
        <v>60.4</v>
      </c>
      <c r="K201" s="77">
        <v>45</v>
      </c>
      <c r="L201" s="78">
        <v>2.71</v>
      </c>
    </row>
    <row r="202" spans="1:12" ht="14.4" x14ac:dyDescent="0.3">
      <c r="A202" s="102"/>
      <c r="B202" s="102"/>
      <c r="C202" s="52"/>
      <c r="D202" s="53"/>
      <c r="E202" s="68"/>
      <c r="F202" s="76"/>
      <c r="G202" s="76"/>
      <c r="H202" s="76"/>
      <c r="I202" s="76"/>
      <c r="J202" s="76"/>
      <c r="K202" s="77"/>
      <c r="L202" s="78"/>
    </row>
    <row r="203" spans="1:12" ht="14.4" x14ac:dyDescent="0.3">
      <c r="A203" s="66"/>
      <c r="B203" s="66"/>
      <c r="C203" s="54"/>
      <c r="D203" s="57" t="s">
        <v>33</v>
      </c>
      <c r="E203" s="69"/>
      <c r="F203" s="79">
        <f>SUM(F196:F202)</f>
        <v>710</v>
      </c>
      <c r="G203" s="79">
        <f>SUM(G196:G202)</f>
        <v>25.66</v>
      </c>
      <c r="H203" s="79">
        <f>SUM(H196:H202)</f>
        <v>38.910000000000004</v>
      </c>
      <c r="I203" s="79">
        <f>SUM(I196:I202)</f>
        <v>65.319999999999993</v>
      </c>
      <c r="J203" s="79">
        <f>SUM(J196:J202)</f>
        <v>710.5</v>
      </c>
      <c r="K203" s="80"/>
      <c r="L203" s="81">
        <f>SUM(L196:L202)</f>
        <v>60.48</v>
      </c>
    </row>
    <row r="204" spans="1:12" ht="14.4" x14ac:dyDescent="0.3">
      <c r="A204" s="88">
        <v>3</v>
      </c>
      <c r="B204" s="88">
        <v>1</v>
      </c>
      <c r="C204" s="58" t="s">
        <v>25</v>
      </c>
      <c r="D204" s="55" t="s">
        <v>26</v>
      </c>
      <c r="E204" s="68"/>
      <c r="F204" s="76"/>
      <c r="G204" s="76"/>
      <c r="H204" s="76"/>
      <c r="I204" s="76"/>
      <c r="J204" s="76"/>
      <c r="K204" s="77"/>
      <c r="L204" s="78"/>
    </row>
    <row r="205" spans="1:12" ht="14.4" x14ac:dyDescent="0.3">
      <c r="A205" s="89"/>
      <c r="B205" s="89"/>
      <c r="C205" s="52"/>
      <c r="D205" s="55" t="s">
        <v>27</v>
      </c>
      <c r="E205" s="68"/>
      <c r="F205" s="76"/>
      <c r="G205" s="76"/>
      <c r="H205" s="76"/>
      <c r="I205" s="76"/>
      <c r="J205" s="76"/>
      <c r="K205" s="77"/>
      <c r="L205" s="78"/>
    </row>
    <row r="206" spans="1:12" ht="14.4" x14ac:dyDescent="0.3">
      <c r="A206" s="89"/>
      <c r="B206" s="89"/>
      <c r="C206" s="52"/>
      <c r="D206" s="55" t="s">
        <v>28</v>
      </c>
      <c r="E206" s="68"/>
      <c r="F206" s="76"/>
      <c r="G206" s="76"/>
      <c r="H206" s="76"/>
      <c r="I206" s="76"/>
      <c r="J206" s="76"/>
      <c r="K206" s="77"/>
      <c r="L206" s="78"/>
    </row>
    <row r="207" spans="1:12" ht="14.4" x14ac:dyDescent="0.3">
      <c r="A207" s="89"/>
      <c r="B207" s="89"/>
      <c r="C207" s="52"/>
      <c r="D207" s="55" t="s">
        <v>29</v>
      </c>
      <c r="E207" s="68"/>
      <c r="F207" s="76"/>
      <c r="G207" s="76"/>
      <c r="H207" s="76"/>
      <c r="I207" s="76"/>
      <c r="J207" s="76"/>
      <c r="K207" s="77"/>
      <c r="L207" s="78"/>
    </row>
    <row r="208" spans="1:12" ht="14.4" x14ac:dyDescent="0.3">
      <c r="A208" s="89"/>
      <c r="B208" s="89"/>
      <c r="C208" s="52"/>
      <c r="D208" s="55" t="s">
        <v>30</v>
      </c>
      <c r="E208" s="68"/>
      <c r="F208" s="76"/>
      <c r="G208" s="76"/>
      <c r="H208" s="76"/>
      <c r="I208" s="76"/>
      <c r="J208" s="76"/>
      <c r="K208" s="77"/>
      <c r="L208" s="78"/>
    </row>
    <row r="209" spans="1:12" ht="14.4" x14ac:dyDescent="0.3">
      <c r="A209" s="89"/>
      <c r="B209" s="89"/>
      <c r="C209" s="52"/>
      <c r="D209" s="55" t="s">
        <v>31</v>
      </c>
      <c r="E209" s="68"/>
      <c r="F209" s="76"/>
      <c r="G209" s="76"/>
      <c r="H209" s="76"/>
      <c r="I209" s="76"/>
      <c r="J209" s="76"/>
      <c r="K209" s="77"/>
      <c r="L209" s="78"/>
    </row>
    <row r="210" spans="1:12" ht="14.4" x14ac:dyDescent="0.3">
      <c r="A210" s="89"/>
      <c r="B210" s="89"/>
      <c r="C210" s="52"/>
      <c r="D210" s="55" t="s">
        <v>32</v>
      </c>
      <c r="E210" s="68"/>
      <c r="F210" s="76"/>
      <c r="G210" s="76"/>
      <c r="H210" s="76"/>
      <c r="I210" s="76"/>
      <c r="J210" s="76"/>
      <c r="K210" s="77"/>
      <c r="L210" s="78"/>
    </row>
    <row r="211" spans="1:12" ht="14.4" x14ac:dyDescent="0.3">
      <c r="A211" s="89"/>
      <c r="B211" s="89"/>
      <c r="C211" s="52"/>
      <c r="D211" s="53"/>
      <c r="E211" s="68"/>
      <c r="F211" s="76"/>
      <c r="G211" s="76"/>
      <c r="H211" s="76"/>
      <c r="I211" s="76"/>
      <c r="J211" s="76"/>
      <c r="K211" s="77"/>
      <c r="L211" s="78"/>
    </row>
    <row r="212" spans="1:12" ht="14.4" x14ac:dyDescent="0.3">
      <c r="A212" s="89"/>
      <c r="B212" s="89"/>
      <c r="C212" s="52"/>
      <c r="D212" s="53"/>
      <c r="E212" s="68"/>
      <c r="F212" s="76"/>
      <c r="G212" s="76"/>
      <c r="H212" s="76"/>
      <c r="I212" s="76"/>
      <c r="J212" s="76"/>
      <c r="K212" s="77"/>
      <c r="L212" s="78"/>
    </row>
    <row r="213" spans="1:12" ht="14.4" x14ac:dyDescent="0.3">
      <c r="A213" s="90"/>
      <c r="B213" s="90"/>
      <c r="C213" s="54"/>
      <c r="D213" s="57" t="s">
        <v>33</v>
      </c>
      <c r="E213" s="69"/>
      <c r="F213" s="79">
        <f>SUM(F204:F212)</f>
        <v>0</v>
      </c>
      <c r="G213" s="79">
        <f>SUM(G204:G212)</f>
        <v>0</v>
      </c>
      <c r="H213" s="79">
        <f>SUM(H204:H212)</f>
        <v>0</v>
      </c>
      <c r="I213" s="79">
        <f>SUM(I204:I212)</f>
        <v>0</v>
      </c>
      <c r="J213" s="79">
        <f>SUM(J204:J212)</f>
        <v>0</v>
      </c>
      <c r="K213" s="80"/>
      <c r="L213" s="81">
        <f>SUM(L204:L212)</f>
        <v>0</v>
      </c>
    </row>
    <row r="214" spans="1:12" ht="15" thickBot="1" x14ac:dyDescent="0.35">
      <c r="A214" s="91">
        <v>3</v>
      </c>
      <c r="B214" s="91">
        <v>1</v>
      </c>
      <c r="C214" s="115" t="s">
        <v>4</v>
      </c>
      <c r="D214" s="116"/>
      <c r="E214" s="70"/>
      <c r="F214" s="82">
        <f>F203+F213</f>
        <v>710</v>
      </c>
      <c r="G214" s="82">
        <f>G203+G213</f>
        <v>25.66</v>
      </c>
      <c r="H214" s="82">
        <f>H203+H213</f>
        <v>38.910000000000004</v>
      </c>
      <c r="I214" s="82">
        <f>I203+I213</f>
        <v>65.319999999999993</v>
      </c>
      <c r="J214" s="82">
        <f>J203+J213</f>
        <v>710.5</v>
      </c>
      <c r="K214" s="82"/>
      <c r="L214" s="82">
        <f>L203+L213</f>
        <v>60.48</v>
      </c>
    </row>
    <row r="215" spans="1:12" ht="14.4" x14ac:dyDescent="0.3">
      <c r="A215" s="92">
        <v>3</v>
      </c>
      <c r="B215" s="92">
        <v>2</v>
      </c>
      <c r="C215" s="59" t="s">
        <v>20</v>
      </c>
      <c r="D215" s="60" t="s">
        <v>21</v>
      </c>
      <c r="E215" s="71" t="s">
        <v>56</v>
      </c>
      <c r="F215" s="83">
        <v>175</v>
      </c>
      <c r="G215" s="83">
        <v>12.81</v>
      </c>
      <c r="H215" s="83">
        <v>10.65</v>
      </c>
      <c r="I215" s="83">
        <v>15.2</v>
      </c>
      <c r="J215" s="83">
        <v>208</v>
      </c>
      <c r="K215" s="74">
        <v>289</v>
      </c>
      <c r="L215" s="84">
        <v>17.7</v>
      </c>
    </row>
    <row r="216" spans="1:12" ht="14.4" x14ac:dyDescent="0.3">
      <c r="A216" s="89"/>
      <c r="B216" s="89"/>
      <c r="C216" s="52"/>
      <c r="D216" s="53"/>
      <c r="E216" s="68"/>
      <c r="F216" s="76"/>
      <c r="G216" s="76"/>
      <c r="H216" s="76"/>
      <c r="I216" s="76"/>
      <c r="J216" s="76"/>
      <c r="K216" s="77"/>
      <c r="L216" s="78"/>
    </row>
    <row r="217" spans="1:12" ht="14.4" x14ac:dyDescent="0.3">
      <c r="A217" s="89"/>
      <c r="B217" s="89"/>
      <c r="C217" s="52"/>
      <c r="D217" s="55" t="s">
        <v>22</v>
      </c>
      <c r="E217" s="68" t="s">
        <v>58</v>
      </c>
      <c r="F217" s="76">
        <v>200</v>
      </c>
      <c r="G217" s="76">
        <v>3.17</v>
      </c>
      <c r="H217" s="76">
        <v>2.68</v>
      </c>
      <c r="I217" s="76">
        <v>15.95</v>
      </c>
      <c r="J217" s="76">
        <v>100.6</v>
      </c>
      <c r="K217" s="77">
        <v>379</v>
      </c>
      <c r="L217" s="78">
        <v>7.1</v>
      </c>
    </row>
    <row r="218" spans="1:12" ht="14.4" x14ac:dyDescent="0.3">
      <c r="A218" s="89"/>
      <c r="B218" s="89"/>
      <c r="C218" s="52"/>
      <c r="D218" s="55" t="s">
        <v>23</v>
      </c>
      <c r="E218" s="68" t="s">
        <v>39</v>
      </c>
      <c r="F218" s="76">
        <v>30</v>
      </c>
      <c r="G218" s="76">
        <v>2.84</v>
      </c>
      <c r="H218" s="76">
        <v>14.74</v>
      </c>
      <c r="I218" s="76">
        <v>15.02</v>
      </c>
      <c r="J218" s="76">
        <v>202</v>
      </c>
      <c r="K218" s="77">
        <v>1</v>
      </c>
      <c r="L218" s="78">
        <v>11.69</v>
      </c>
    </row>
    <row r="219" spans="1:12" ht="14.4" x14ac:dyDescent="0.3">
      <c r="A219" s="89"/>
      <c r="B219" s="89"/>
      <c r="C219" s="52"/>
      <c r="D219" s="55" t="s">
        <v>24</v>
      </c>
      <c r="E219" s="68" t="s">
        <v>84</v>
      </c>
      <c r="F219" s="76">
        <v>250</v>
      </c>
      <c r="G219" s="76">
        <v>4.5</v>
      </c>
      <c r="H219" s="76">
        <v>0</v>
      </c>
      <c r="I219" s="76">
        <v>56</v>
      </c>
      <c r="J219" s="76">
        <v>227.5</v>
      </c>
      <c r="K219" s="77" t="s">
        <v>44</v>
      </c>
      <c r="L219" s="78">
        <v>19</v>
      </c>
    </row>
    <row r="220" spans="1:12" ht="14.4" x14ac:dyDescent="0.3">
      <c r="A220" s="89"/>
      <c r="B220" s="89"/>
      <c r="C220" s="52"/>
      <c r="D220" s="96" t="s">
        <v>26</v>
      </c>
      <c r="E220" s="68" t="s">
        <v>65</v>
      </c>
      <c r="F220" s="76">
        <v>100</v>
      </c>
      <c r="G220" s="76">
        <v>0.7</v>
      </c>
      <c r="H220" s="76">
        <v>0.1</v>
      </c>
      <c r="I220" s="76">
        <v>1.9</v>
      </c>
      <c r="J220" s="76">
        <v>12</v>
      </c>
      <c r="K220" s="77">
        <v>71</v>
      </c>
      <c r="L220" s="78">
        <v>4.21</v>
      </c>
    </row>
    <row r="221" spans="1:12" ht="14.4" x14ac:dyDescent="0.3">
      <c r="A221" s="89"/>
      <c r="B221" s="89"/>
      <c r="C221" s="52"/>
      <c r="D221" s="104" t="s">
        <v>23</v>
      </c>
      <c r="E221" s="68" t="s">
        <v>47</v>
      </c>
      <c r="F221" s="76">
        <v>30</v>
      </c>
      <c r="G221" s="76">
        <v>1.77</v>
      </c>
      <c r="H221" s="76">
        <v>0.33</v>
      </c>
      <c r="I221" s="76">
        <v>14.04</v>
      </c>
      <c r="J221" s="76">
        <v>68.099999999999994</v>
      </c>
      <c r="K221" s="77" t="s">
        <v>44</v>
      </c>
      <c r="L221" s="78">
        <v>1.19</v>
      </c>
    </row>
    <row r="222" spans="1:12" ht="14.4" x14ac:dyDescent="0.3">
      <c r="A222" s="90"/>
      <c r="B222" s="90"/>
      <c r="C222" s="54"/>
      <c r="D222" s="55" t="s">
        <v>33</v>
      </c>
      <c r="E222" s="69"/>
      <c r="F222" s="79">
        <f>SUM(F215:F221)</f>
        <v>785</v>
      </c>
      <c r="G222" s="79">
        <f>SUM(G215:G221)</f>
        <v>25.79</v>
      </c>
      <c r="H222" s="79">
        <f>SUM(H215:H221)</f>
        <v>28.5</v>
      </c>
      <c r="I222" s="79">
        <f>SUM(I215:I221)</f>
        <v>118.11000000000001</v>
      </c>
      <c r="J222" s="79">
        <f>SUM(J215:J221)</f>
        <v>818.2</v>
      </c>
      <c r="K222" s="80"/>
      <c r="L222" s="81">
        <f>SUM(L215:L221)</f>
        <v>60.889999999999993</v>
      </c>
    </row>
    <row r="223" spans="1:12" ht="14.4" x14ac:dyDescent="0.3">
      <c r="A223" s="88">
        <v>3</v>
      </c>
      <c r="B223" s="88">
        <v>2</v>
      </c>
      <c r="C223" s="58" t="s">
        <v>25</v>
      </c>
      <c r="D223" s="55" t="s">
        <v>26</v>
      </c>
      <c r="E223" s="68"/>
      <c r="F223" s="76"/>
      <c r="G223" s="76"/>
      <c r="H223" s="76"/>
      <c r="I223" s="76"/>
      <c r="J223" s="76"/>
      <c r="K223" s="77"/>
      <c r="L223" s="78"/>
    </row>
    <row r="224" spans="1:12" ht="14.4" x14ac:dyDescent="0.3">
      <c r="A224" s="89"/>
      <c r="B224" s="89"/>
      <c r="C224" s="52"/>
      <c r="D224" s="55" t="s">
        <v>27</v>
      </c>
      <c r="E224" s="68"/>
      <c r="F224" s="76"/>
      <c r="G224" s="76"/>
      <c r="H224" s="76"/>
      <c r="I224" s="76"/>
      <c r="J224" s="76"/>
      <c r="K224" s="77"/>
      <c r="L224" s="78"/>
    </row>
    <row r="225" spans="1:12" ht="14.4" x14ac:dyDescent="0.3">
      <c r="A225" s="89"/>
      <c r="B225" s="89"/>
      <c r="C225" s="52"/>
      <c r="D225" s="55" t="s">
        <v>28</v>
      </c>
      <c r="E225" s="68"/>
      <c r="F225" s="76"/>
      <c r="G225" s="76"/>
      <c r="H225" s="76"/>
      <c r="I225" s="76"/>
      <c r="J225" s="76"/>
      <c r="K225" s="77"/>
      <c r="L225" s="78"/>
    </row>
    <row r="226" spans="1:12" ht="14.4" x14ac:dyDescent="0.3">
      <c r="A226" s="89"/>
      <c r="B226" s="89"/>
      <c r="C226" s="52"/>
      <c r="D226" s="55" t="s">
        <v>29</v>
      </c>
      <c r="E226" s="68"/>
      <c r="F226" s="76"/>
      <c r="G226" s="76"/>
      <c r="H226" s="76"/>
      <c r="I226" s="76"/>
      <c r="J226" s="76"/>
      <c r="K226" s="77"/>
      <c r="L226" s="78"/>
    </row>
    <row r="227" spans="1:12" ht="14.4" x14ac:dyDescent="0.3">
      <c r="A227" s="89"/>
      <c r="B227" s="89"/>
      <c r="C227" s="52"/>
      <c r="D227" s="55" t="s">
        <v>30</v>
      </c>
      <c r="E227" s="68"/>
      <c r="F227" s="76"/>
      <c r="G227" s="76"/>
      <c r="H227" s="76"/>
      <c r="I227" s="76"/>
      <c r="J227" s="76"/>
      <c r="K227" s="77"/>
      <c r="L227" s="78"/>
    </row>
    <row r="228" spans="1:12" ht="14.4" x14ac:dyDescent="0.3">
      <c r="A228" s="89"/>
      <c r="B228" s="89"/>
      <c r="C228" s="52"/>
      <c r="D228" s="55" t="s">
        <v>31</v>
      </c>
      <c r="E228" s="68"/>
      <c r="F228" s="76"/>
      <c r="G228" s="76"/>
      <c r="H228" s="76"/>
      <c r="I228" s="76"/>
      <c r="J228" s="76"/>
      <c r="K228" s="77"/>
      <c r="L228" s="78"/>
    </row>
    <row r="229" spans="1:12" ht="14.4" x14ac:dyDescent="0.3">
      <c r="A229" s="89"/>
      <c r="B229" s="89"/>
      <c r="C229" s="52"/>
      <c r="D229" s="55" t="s">
        <v>32</v>
      </c>
      <c r="E229" s="68"/>
      <c r="F229" s="76"/>
      <c r="G229" s="76"/>
      <c r="H229" s="76"/>
      <c r="I229" s="76"/>
      <c r="J229" s="76"/>
      <c r="K229" s="77"/>
      <c r="L229" s="78"/>
    </row>
    <row r="230" spans="1:12" ht="14.4" x14ac:dyDescent="0.3">
      <c r="A230" s="89"/>
      <c r="B230" s="89"/>
      <c r="C230" s="52"/>
      <c r="D230" s="53"/>
      <c r="E230" s="68"/>
      <c r="F230" s="76"/>
      <c r="G230" s="76"/>
      <c r="H230" s="76"/>
      <c r="I230" s="76"/>
      <c r="J230" s="76"/>
      <c r="K230" s="77"/>
      <c r="L230" s="78"/>
    </row>
    <row r="231" spans="1:12" ht="14.4" x14ac:dyDescent="0.3">
      <c r="A231" s="89"/>
      <c r="B231" s="89"/>
      <c r="C231" s="52"/>
      <c r="D231" s="53"/>
      <c r="E231" s="68"/>
      <c r="F231" s="76"/>
      <c r="G231" s="76"/>
      <c r="H231" s="76"/>
      <c r="I231" s="76"/>
      <c r="J231" s="76"/>
      <c r="K231" s="77"/>
      <c r="L231" s="78"/>
    </row>
    <row r="232" spans="1:12" ht="14.4" x14ac:dyDescent="0.3">
      <c r="A232" s="90"/>
      <c r="B232" s="90"/>
      <c r="C232" s="54"/>
      <c r="D232" s="57" t="s">
        <v>33</v>
      </c>
      <c r="E232" s="69"/>
      <c r="F232" s="79">
        <f>SUM(F223:F231)</f>
        <v>0</v>
      </c>
      <c r="G232" s="79">
        <f>SUM(G223:G231)</f>
        <v>0</v>
      </c>
      <c r="H232" s="79">
        <f>SUM(H223:H231)</f>
        <v>0</v>
      </c>
      <c r="I232" s="79">
        <f>SUM(I223:I231)</f>
        <v>0</v>
      </c>
      <c r="J232" s="79">
        <f>SUM(J223:J231)</f>
        <v>0</v>
      </c>
      <c r="K232" s="80"/>
      <c r="L232" s="81">
        <f>SUM(L223:L231)</f>
        <v>0</v>
      </c>
    </row>
    <row r="233" spans="1:12" ht="15" thickBot="1" x14ac:dyDescent="0.35">
      <c r="A233" s="91">
        <v>3</v>
      </c>
      <c r="B233" s="91">
        <v>2</v>
      </c>
      <c r="C233" s="115" t="s">
        <v>4</v>
      </c>
      <c r="D233" s="116"/>
      <c r="E233" s="70"/>
      <c r="F233" s="82">
        <f>F222+F232</f>
        <v>785</v>
      </c>
      <c r="G233" s="82">
        <f>G222+G232</f>
        <v>25.79</v>
      </c>
      <c r="H233" s="82">
        <f>H222+H232</f>
        <v>28.5</v>
      </c>
      <c r="I233" s="82">
        <f>I222+I232</f>
        <v>118.11000000000001</v>
      </c>
      <c r="J233" s="82">
        <f>J222+J232</f>
        <v>818.2</v>
      </c>
      <c r="K233" s="82"/>
      <c r="L233" s="82">
        <f>L222+L232</f>
        <v>60.889999999999993</v>
      </c>
    </row>
    <row r="234" spans="1:12" ht="14.4" x14ac:dyDescent="0.3">
      <c r="A234" s="92">
        <v>3</v>
      </c>
      <c r="B234" s="92">
        <v>3</v>
      </c>
      <c r="C234" s="59" t="s">
        <v>20</v>
      </c>
      <c r="D234" s="60" t="s">
        <v>21</v>
      </c>
      <c r="E234" s="71" t="s">
        <v>85</v>
      </c>
      <c r="F234" s="83">
        <v>80</v>
      </c>
      <c r="G234" s="83">
        <v>12.88</v>
      </c>
      <c r="H234" s="83">
        <v>14.7</v>
      </c>
      <c r="I234" s="83">
        <v>13.76</v>
      </c>
      <c r="J234" s="83">
        <v>241.6</v>
      </c>
      <c r="K234" s="74">
        <v>268</v>
      </c>
      <c r="L234" s="84">
        <v>25.63</v>
      </c>
    </row>
    <row r="235" spans="1:12" ht="14.4" x14ac:dyDescent="0.3">
      <c r="A235" s="89"/>
      <c r="B235" s="89"/>
      <c r="C235" s="52"/>
      <c r="D235" s="96" t="s">
        <v>29</v>
      </c>
      <c r="E235" s="68" t="s">
        <v>46</v>
      </c>
      <c r="F235" s="76">
        <v>180</v>
      </c>
      <c r="G235" s="76">
        <v>3.77</v>
      </c>
      <c r="H235" s="76">
        <v>5.83</v>
      </c>
      <c r="I235" s="76">
        <v>16.97</v>
      </c>
      <c r="J235" s="76">
        <v>135.18</v>
      </c>
      <c r="K235" s="77">
        <v>321</v>
      </c>
      <c r="L235" s="78">
        <v>8.7100000000000009</v>
      </c>
    </row>
    <row r="236" spans="1:12" ht="14.4" x14ac:dyDescent="0.3">
      <c r="A236" s="89"/>
      <c r="B236" s="89"/>
      <c r="C236" s="52"/>
      <c r="D236" s="55" t="s">
        <v>22</v>
      </c>
      <c r="E236" s="68" t="s">
        <v>63</v>
      </c>
      <c r="F236" s="76">
        <v>200</v>
      </c>
      <c r="G236" s="76">
        <v>1.77</v>
      </c>
      <c r="H236" s="76">
        <v>0.33</v>
      </c>
      <c r="I236" s="76">
        <v>14.04</v>
      </c>
      <c r="J236" s="76">
        <v>132.80000000000001</v>
      </c>
      <c r="K236" s="77">
        <v>349</v>
      </c>
      <c r="L236" s="78">
        <v>2.7</v>
      </c>
    </row>
    <row r="237" spans="1:12" ht="14.4" x14ac:dyDescent="0.3">
      <c r="A237" s="89"/>
      <c r="B237" s="89"/>
      <c r="C237" s="52"/>
      <c r="D237" s="55" t="s">
        <v>23</v>
      </c>
      <c r="E237" s="68" t="s">
        <v>47</v>
      </c>
      <c r="F237" s="76">
        <v>30</v>
      </c>
      <c r="G237" s="76">
        <v>1.77</v>
      </c>
      <c r="H237" s="76">
        <v>0.33</v>
      </c>
      <c r="I237" s="76">
        <v>14.04</v>
      </c>
      <c r="J237" s="76">
        <v>68.099999999999994</v>
      </c>
      <c r="K237" s="77" t="s">
        <v>44</v>
      </c>
      <c r="L237" s="78">
        <v>1.19</v>
      </c>
    </row>
    <row r="238" spans="1:12" ht="14.4" x14ac:dyDescent="0.3">
      <c r="A238" s="89"/>
      <c r="B238" s="89"/>
      <c r="C238" s="52"/>
      <c r="D238" s="55" t="s">
        <v>24</v>
      </c>
      <c r="E238" s="68" t="s">
        <v>86</v>
      </c>
      <c r="F238" s="76">
        <v>50</v>
      </c>
      <c r="G238" s="76">
        <v>2.0499999999999998</v>
      </c>
      <c r="H238" s="76">
        <v>8.6</v>
      </c>
      <c r="I238" s="76">
        <v>31.1</v>
      </c>
      <c r="J238" s="76">
        <v>180.2</v>
      </c>
      <c r="K238" s="77" t="s">
        <v>44</v>
      </c>
      <c r="L238" s="78">
        <v>9</v>
      </c>
    </row>
    <row r="239" spans="1:12" ht="14.4" x14ac:dyDescent="0.3">
      <c r="A239" s="89"/>
      <c r="B239" s="89"/>
      <c r="C239" s="52"/>
      <c r="D239" s="104" t="s">
        <v>74</v>
      </c>
      <c r="E239" s="68" t="s">
        <v>41</v>
      </c>
      <c r="F239" s="76">
        <v>200</v>
      </c>
      <c r="G239" s="76">
        <v>1</v>
      </c>
      <c r="H239" s="76">
        <v>0.2</v>
      </c>
      <c r="I239" s="76">
        <v>20.2</v>
      </c>
      <c r="J239" s="76">
        <v>92</v>
      </c>
      <c r="K239" s="77" t="s">
        <v>44</v>
      </c>
      <c r="L239" s="78">
        <v>13</v>
      </c>
    </row>
    <row r="240" spans="1:12" ht="14.4" x14ac:dyDescent="0.3">
      <c r="A240" s="89"/>
      <c r="B240" s="89"/>
      <c r="C240" s="52"/>
      <c r="D240" s="53"/>
      <c r="E240" s="68"/>
      <c r="F240" s="76"/>
      <c r="G240" s="76"/>
      <c r="H240" s="76"/>
      <c r="I240" s="76"/>
      <c r="J240" s="76"/>
      <c r="K240" s="77"/>
      <c r="L240" s="78"/>
    </row>
    <row r="241" spans="1:12" ht="14.4" x14ac:dyDescent="0.3">
      <c r="A241" s="90"/>
      <c r="B241" s="90"/>
      <c r="C241" s="54"/>
      <c r="D241" s="57" t="s">
        <v>33</v>
      </c>
      <c r="E241" s="69"/>
      <c r="F241" s="79">
        <f>SUM(F234:F240)</f>
        <v>740</v>
      </c>
      <c r="G241" s="79">
        <f>SUM(G234:G240)</f>
        <v>23.240000000000002</v>
      </c>
      <c r="H241" s="79">
        <f>SUM(H234:H240)</f>
        <v>29.99</v>
      </c>
      <c r="I241" s="79">
        <f>SUM(I234:I240)</f>
        <v>110.11</v>
      </c>
      <c r="J241" s="79">
        <f>SUM(J234:J240)</f>
        <v>849.87999999999988</v>
      </c>
      <c r="K241" s="80"/>
      <c r="L241" s="81">
        <f>SUM(L234:L240)</f>
        <v>60.230000000000004</v>
      </c>
    </row>
    <row r="242" spans="1:12" ht="14.4" x14ac:dyDescent="0.3">
      <c r="A242" s="88">
        <v>3</v>
      </c>
      <c r="B242" s="88">
        <v>3</v>
      </c>
      <c r="C242" s="58" t="s">
        <v>25</v>
      </c>
      <c r="D242" s="55" t="s">
        <v>26</v>
      </c>
      <c r="E242" s="68"/>
      <c r="F242" s="76"/>
      <c r="G242" s="76"/>
      <c r="H242" s="76"/>
      <c r="I242" s="76"/>
      <c r="J242" s="76"/>
      <c r="K242" s="77"/>
      <c r="L242" s="78"/>
    </row>
    <row r="243" spans="1:12" ht="14.4" x14ac:dyDescent="0.3">
      <c r="A243" s="89"/>
      <c r="B243" s="89"/>
      <c r="C243" s="52"/>
      <c r="D243" s="55" t="s">
        <v>27</v>
      </c>
      <c r="E243" s="68"/>
      <c r="F243" s="76"/>
      <c r="G243" s="76"/>
      <c r="H243" s="76"/>
      <c r="I243" s="76"/>
      <c r="J243" s="76"/>
      <c r="K243" s="77"/>
      <c r="L243" s="78"/>
    </row>
    <row r="244" spans="1:12" ht="14.4" x14ac:dyDescent="0.3">
      <c r="A244" s="89"/>
      <c r="B244" s="89"/>
      <c r="C244" s="52"/>
      <c r="D244" s="55" t="s">
        <v>28</v>
      </c>
      <c r="E244" s="68"/>
      <c r="F244" s="76"/>
      <c r="G244" s="76"/>
      <c r="H244" s="76"/>
      <c r="I244" s="76"/>
      <c r="J244" s="76"/>
      <c r="K244" s="77"/>
      <c r="L244" s="78"/>
    </row>
    <row r="245" spans="1:12" ht="14.4" x14ac:dyDescent="0.3">
      <c r="A245" s="89"/>
      <c r="B245" s="89"/>
      <c r="C245" s="52"/>
      <c r="D245" s="55" t="s">
        <v>29</v>
      </c>
      <c r="E245" s="68"/>
      <c r="F245" s="76"/>
      <c r="G245" s="76"/>
      <c r="H245" s="76"/>
      <c r="I245" s="76"/>
      <c r="J245" s="76"/>
      <c r="K245" s="77"/>
      <c r="L245" s="78"/>
    </row>
    <row r="246" spans="1:12" ht="14.4" x14ac:dyDescent="0.3">
      <c r="A246" s="89"/>
      <c r="B246" s="89"/>
      <c r="C246" s="52"/>
      <c r="D246" s="55" t="s">
        <v>30</v>
      </c>
      <c r="E246" s="68"/>
      <c r="F246" s="76"/>
      <c r="G246" s="76"/>
      <c r="H246" s="76"/>
      <c r="I246" s="76"/>
      <c r="J246" s="76"/>
      <c r="K246" s="77"/>
      <c r="L246" s="78"/>
    </row>
    <row r="247" spans="1:12" ht="14.4" x14ac:dyDescent="0.3">
      <c r="A247" s="89"/>
      <c r="B247" s="89"/>
      <c r="C247" s="52"/>
      <c r="D247" s="55" t="s">
        <v>31</v>
      </c>
      <c r="E247" s="68"/>
      <c r="F247" s="76"/>
      <c r="G247" s="76"/>
      <c r="H247" s="76"/>
      <c r="I247" s="76"/>
      <c r="J247" s="76"/>
      <c r="K247" s="77"/>
      <c r="L247" s="78"/>
    </row>
    <row r="248" spans="1:12" ht="14.4" x14ac:dyDescent="0.3">
      <c r="A248" s="89"/>
      <c r="B248" s="89"/>
      <c r="C248" s="52"/>
      <c r="D248" s="55" t="s">
        <v>32</v>
      </c>
      <c r="E248" s="68"/>
      <c r="F248" s="76"/>
      <c r="G248" s="76"/>
      <c r="H248" s="76"/>
      <c r="I248" s="76"/>
      <c r="J248" s="76"/>
      <c r="K248" s="77"/>
      <c r="L248" s="78"/>
    </row>
    <row r="249" spans="1:12" ht="14.4" x14ac:dyDescent="0.3">
      <c r="A249" s="89"/>
      <c r="B249" s="89"/>
      <c r="C249" s="52"/>
      <c r="D249" s="53"/>
      <c r="E249" s="68"/>
      <c r="F249" s="76"/>
      <c r="G249" s="76"/>
      <c r="H249" s="76"/>
      <c r="I249" s="76"/>
      <c r="J249" s="76"/>
      <c r="K249" s="77"/>
      <c r="L249" s="78"/>
    </row>
    <row r="250" spans="1:12" ht="14.4" x14ac:dyDescent="0.3">
      <c r="A250" s="89"/>
      <c r="B250" s="89"/>
      <c r="C250" s="52"/>
      <c r="D250" s="53"/>
      <c r="E250" s="68"/>
      <c r="F250" s="76"/>
      <c r="G250" s="76"/>
      <c r="H250" s="76"/>
      <c r="I250" s="76"/>
      <c r="J250" s="76"/>
      <c r="K250" s="77"/>
      <c r="L250" s="78"/>
    </row>
    <row r="251" spans="1:12" ht="14.4" x14ac:dyDescent="0.3">
      <c r="A251" s="90"/>
      <c r="B251" s="90"/>
      <c r="C251" s="54"/>
      <c r="D251" s="57" t="s">
        <v>33</v>
      </c>
      <c r="E251" s="69"/>
      <c r="F251" s="79">
        <f>SUM(F242:F250)</f>
        <v>0</v>
      </c>
      <c r="G251" s="79">
        <f>SUM(G242:G250)</f>
        <v>0</v>
      </c>
      <c r="H251" s="79">
        <f>SUM(H242:H250)</f>
        <v>0</v>
      </c>
      <c r="I251" s="79">
        <f>SUM(I242:I250)</f>
        <v>0</v>
      </c>
      <c r="J251" s="79">
        <f>SUM(J242:J250)</f>
        <v>0</v>
      </c>
      <c r="K251" s="80"/>
      <c r="L251" s="81">
        <f>SUM(L242:L250)</f>
        <v>0</v>
      </c>
    </row>
    <row r="252" spans="1:12" ht="15" thickBot="1" x14ac:dyDescent="0.35">
      <c r="A252" s="93">
        <v>3</v>
      </c>
      <c r="B252" s="93">
        <v>3</v>
      </c>
      <c r="C252" s="107" t="s">
        <v>4</v>
      </c>
      <c r="D252" s="108"/>
      <c r="E252" s="72"/>
      <c r="F252" s="85">
        <f>F241+F251</f>
        <v>740</v>
      </c>
      <c r="G252" s="85">
        <f>G241+G251</f>
        <v>23.240000000000002</v>
      </c>
      <c r="H252" s="85">
        <f>H241+H251</f>
        <v>29.99</v>
      </c>
      <c r="I252" s="85">
        <f>I241+I251</f>
        <v>110.11</v>
      </c>
      <c r="J252" s="85">
        <f>J241+J251</f>
        <v>849.87999999999988</v>
      </c>
      <c r="K252" s="85"/>
      <c r="L252" s="85">
        <f>L241+L251</f>
        <v>60.230000000000004</v>
      </c>
    </row>
    <row r="253" spans="1:12" ht="14.4" x14ac:dyDescent="0.3">
      <c r="A253" s="92">
        <v>3</v>
      </c>
      <c r="B253" s="92">
        <v>4</v>
      </c>
      <c r="C253" s="59" t="s">
        <v>20</v>
      </c>
      <c r="D253" s="60" t="s">
        <v>21</v>
      </c>
      <c r="E253" s="71" t="s">
        <v>87</v>
      </c>
      <c r="F253" s="83">
        <v>100</v>
      </c>
      <c r="G253" s="83">
        <v>13.08</v>
      </c>
      <c r="H253" s="83">
        <v>15.34</v>
      </c>
      <c r="I253" s="83">
        <v>15.98</v>
      </c>
      <c r="J253" s="83">
        <v>254</v>
      </c>
      <c r="K253" s="74">
        <v>234</v>
      </c>
      <c r="L253" s="84">
        <v>37.47</v>
      </c>
    </row>
    <row r="254" spans="1:12" ht="14.4" x14ac:dyDescent="0.3">
      <c r="A254" s="89"/>
      <c r="B254" s="89"/>
      <c r="C254" s="52"/>
      <c r="D254" s="96" t="s">
        <v>29</v>
      </c>
      <c r="E254" s="68" t="s">
        <v>88</v>
      </c>
      <c r="F254" s="76">
        <v>150</v>
      </c>
      <c r="G254" s="76">
        <v>4.08</v>
      </c>
      <c r="H254" s="76">
        <v>15.74</v>
      </c>
      <c r="I254" s="76">
        <v>28.32</v>
      </c>
      <c r="J254" s="76">
        <v>270</v>
      </c>
      <c r="K254" s="77">
        <v>142</v>
      </c>
      <c r="L254" s="78">
        <v>9.24</v>
      </c>
    </row>
    <row r="255" spans="1:12" ht="14.4" x14ac:dyDescent="0.3">
      <c r="A255" s="89"/>
      <c r="B255" s="89"/>
      <c r="C255" s="52"/>
      <c r="D255" s="55" t="s">
        <v>22</v>
      </c>
      <c r="E255" s="68" t="s">
        <v>40</v>
      </c>
      <c r="F255" s="76">
        <v>200</v>
      </c>
      <c r="G255" s="76">
        <v>7.0000000000000007E-2</v>
      </c>
      <c r="H255" s="76">
        <v>0.02</v>
      </c>
      <c r="I255" s="76">
        <v>15</v>
      </c>
      <c r="J255" s="76">
        <v>60</v>
      </c>
      <c r="K255" s="77">
        <v>376</v>
      </c>
      <c r="L255" s="78">
        <v>1.07</v>
      </c>
    </row>
    <row r="256" spans="1:12" ht="14.4" x14ac:dyDescent="0.3">
      <c r="A256" s="89"/>
      <c r="B256" s="89"/>
      <c r="C256" s="52"/>
      <c r="D256" s="55" t="s">
        <v>23</v>
      </c>
      <c r="E256" s="68" t="s">
        <v>47</v>
      </c>
      <c r="F256" s="76">
        <v>30</v>
      </c>
      <c r="G256" s="76">
        <v>1.77</v>
      </c>
      <c r="H256" s="76">
        <v>0.33</v>
      </c>
      <c r="I256" s="76">
        <v>14.04</v>
      </c>
      <c r="J256" s="76">
        <v>68.099999999999994</v>
      </c>
      <c r="K256" s="77" t="s">
        <v>44</v>
      </c>
      <c r="L256" s="78">
        <v>1.19</v>
      </c>
    </row>
    <row r="257" spans="1:12" ht="14.4" x14ac:dyDescent="0.3">
      <c r="A257" s="89"/>
      <c r="B257" s="89"/>
      <c r="C257" s="52"/>
      <c r="D257" s="55" t="s">
        <v>24</v>
      </c>
      <c r="E257" s="68"/>
      <c r="F257" s="76"/>
      <c r="G257" s="76"/>
      <c r="H257" s="76"/>
      <c r="I257" s="76"/>
      <c r="J257" s="76"/>
      <c r="K257" s="77"/>
      <c r="L257" s="78"/>
    </row>
    <row r="258" spans="1:12" ht="14.4" x14ac:dyDescent="0.3">
      <c r="A258" s="89"/>
      <c r="B258" s="89"/>
      <c r="C258" s="52"/>
      <c r="D258" s="104" t="s">
        <v>26</v>
      </c>
      <c r="E258" s="68" t="s">
        <v>71</v>
      </c>
      <c r="F258" s="76">
        <v>20</v>
      </c>
      <c r="G258" s="76">
        <v>3.5</v>
      </c>
      <c r="H258" s="76">
        <v>3.55</v>
      </c>
      <c r="I258" s="76">
        <v>0</v>
      </c>
      <c r="J258" s="76">
        <v>45.77</v>
      </c>
      <c r="K258" s="77">
        <v>15</v>
      </c>
      <c r="L258" s="78">
        <v>9.4499999999999993</v>
      </c>
    </row>
    <row r="259" spans="1:12" ht="14.4" x14ac:dyDescent="0.3">
      <c r="A259" s="89"/>
      <c r="B259" s="89"/>
      <c r="C259" s="52"/>
      <c r="D259" s="104" t="s">
        <v>23</v>
      </c>
      <c r="E259" s="68" t="s">
        <v>55</v>
      </c>
      <c r="F259" s="76">
        <v>30</v>
      </c>
      <c r="G259" s="76">
        <v>2.4</v>
      </c>
      <c r="H259" s="76">
        <v>0.3</v>
      </c>
      <c r="I259" s="76">
        <v>14.73</v>
      </c>
      <c r="J259" s="76">
        <v>71.400000000000006</v>
      </c>
      <c r="K259" s="77" t="s">
        <v>44</v>
      </c>
      <c r="L259" s="78">
        <v>2.15</v>
      </c>
    </row>
    <row r="260" spans="1:12" ht="14.4" x14ac:dyDescent="0.3">
      <c r="A260" s="90"/>
      <c r="B260" s="90"/>
      <c r="C260" s="54"/>
      <c r="D260" s="57" t="s">
        <v>33</v>
      </c>
      <c r="E260" s="69"/>
      <c r="F260" s="79">
        <f>SUM(F253:F259)</f>
        <v>530</v>
      </c>
      <c r="G260" s="79">
        <f>SUM(G253:G259)</f>
        <v>24.9</v>
      </c>
      <c r="H260" s="79">
        <f>SUM(H253:H259)</f>
        <v>35.279999999999994</v>
      </c>
      <c r="I260" s="79">
        <f>SUM(I253:I259)</f>
        <v>88.070000000000007</v>
      </c>
      <c r="J260" s="79">
        <f>SUM(J253:J259)</f>
        <v>769.27</v>
      </c>
      <c r="K260" s="80"/>
      <c r="L260" s="81">
        <f>SUM(L253:L259)</f>
        <v>60.57</v>
      </c>
    </row>
    <row r="261" spans="1:12" ht="14.4" x14ac:dyDescent="0.3">
      <c r="A261" s="88">
        <v>3</v>
      </c>
      <c r="B261" s="88">
        <v>4</v>
      </c>
      <c r="C261" s="58" t="s">
        <v>25</v>
      </c>
      <c r="D261" s="55" t="s">
        <v>26</v>
      </c>
      <c r="E261" s="68"/>
      <c r="F261" s="76"/>
      <c r="G261" s="76"/>
      <c r="H261" s="76"/>
      <c r="I261" s="76"/>
      <c r="J261" s="76"/>
      <c r="K261" s="77"/>
      <c r="L261" s="78"/>
    </row>
    <row r="262" spans="1:12" ht="14.4" x14ac:dyDescent="0.3">
      <c r="A262" s="89"/>
      <c r="B262" s="89"/>
      <c r="C262" s="52"/>
      <c r="D262" s="55" t="s">
        <v>27</v>
      </c>
      <c r="E262" s="68"/>
      <c r="F262" s="76"/>
      <c r="G262" s="76"/>
      <c r="H262" s="76"/>
      <c r="I262" s="76"/>
      <c r="J262" s="76"/>
      <c r="K262" s="77"/>
      <c r="L262" s="78"/>
    </row>
    <row r="263" spans="1:12" ht="14.4" x14ac:dyDescent="0.3">
      <c r="A263" s="89"/>
      <c r="B263" s="89"/>
      <c r="C263" s="52"/>
      <c r="D263" s="55" t="s">
        <v>28</v>
      </c>
      <c r="E263" s="68"/>
      <c r="F263" s="76"/>
      <c r="G263" s="76"/>
      <c r="H263" s="76"/>
      <c r="I263" s="76"/>
      <c r="J263" s="76"/>
      <c r="K263" s="77"/>
      <c r="L263" s="78"/>
    </row>
    <row r="264" spans="1:12" ht="14.4" x14ac:dyDescent="0.3">
      <c r="A264" s="89"/>
      <c r="B264" s="89"/>
      <c r="C264" s="52"/>
      <c r="D264" s="55" t="s">
        <v>29</v>
      </c>
      <c r="E264" s="68"/>
      <c r="F264" s="76"/>
      <c r="G264" s="76"/>
      <c r="H264" s="76"/>
      <c r="I264" s="76"/>
      <c r="J264" s="76"/>
      <c r="K264" s="77"/>
      <c r="L264" s="78"/>
    </row>
    <row r="265" spans="1:12" ht="14.4" x14ac:dyDescent="0.3">
      <c r="A265" s="89"/>
      <c r="B265" s="89"/>
      <c r="C265" s="52"/>
      <c r="D265" s="55" t="s">
        <v>30</v>
      </c>
      <c r="E265" s="68"/>
      <c r="F265" s="76"/>
      <c r="G265" s="76"/>
      <c r="H265" s="76"/>
      <c r="I265" s="76"/>
      <c r="J265" s="76"/>
      <c r="K265" s="77"/>
      <c r="L265" s="78"/>
    </row>
    <row r="266" spans="1:12" ht="14.4" x14ac:dyDescent="0.3">
      <c r="A266" s="89"/>
      <c r="B266" s="89"/>
      <c r="C266" s="52"/>
      <c r="D266" s="55" t="s">
        <v>31</v>
      </c>
      <c r="E266" s="68"/>
      <c r="F266" s="76"/>
      <c r="G266" s="76"/>
      <c r="H266" s="76"/>
      <c r="I266" s="76"/>
      <c r="J266" s="76"/>
      <c r="K266" s="77"/>
      <c r="L266" s="78"/>
    </row>
    <row r="267" spans="1:12" ht="14.4" x14ac:dyDescent="0.3">
      <c r="A267" s="89"/>
      <c r="B267" s="89"/>
      <c r="C267" s="52"/>
      <c r="D267" s="55" t="s">
        <v>32</v>
      </c>
      <c r="E267" s="68"/>
      <c r="F267" s="76"/>
      <c r="G267" s="76"/>
      <c r="H267" s="76"/>
      <c r="I267" s="76"/>
      <c r="J267" s="76"/>
      <c r="K267" s="77"/>
      <c r="L267" s="78"/>
    </row>
    <row r="268" spans="1:12" ht="14.4" x14ac:dyDescent="0.3">
      <c r="A268" s="89"/>
      <c r="B268" s="89"/>
      <c r="C268" s="52"/>
      <c r="D268" s="53"/>
      <c r="E268" s="68"/>
      <c r="F268" s="76"/>
      <c r="G268" s="76"/>
      <c r="H268" s="76"/>
      <c r="I268" s="76"/>
      <c r="J268" s="76"/>
      <c r="K268" s="77"/>
      <c r="L268" s="78"/>
    </row>
    <row r="269" spans="1:12" ht="14.4" x14ac:dyDescent="0.3">
      <c r="A269" s="89"/>
      <c r="B269" s="89"/>
      <c r="C269" s="52"/>
      <c r="D269" s="53"/>
      <c r="E269" s="68"/>
      <c r="F269" s="76"/>
      <c r="G269" s="76"/>
      <c r="H269" s="76"/>
      <c r="I269" s="76"/>
      <c r="J269" s="76"/>
      <c r="K269" s="77"/>
      <c r="L269" s="78"/>
    </row>
    <row r="270" spans="1:12" ht="14.4" x14ac:dyDescent="0.3">
      <c r="A270" s="90"/>
      <c r="B270" s="90"/>
      <c r="C270" s="54"/>
      <c r="D270" s="57" t="s">
        <v>33</v>
      </c>
      <c r="E270" s="69"/>
      <c r="F270" s="79">
        <f>SUM(F261:F269)</f>
        <v>0</v>
      </c>
      <c r="G270" s="79">
        <f>SUM(G261:G269)</f>
        <v>0</v>
      </c>
      <c r="H270" s="79">
        <f>SUM(H261:H269)</f>
        <v>0</v>
      </c>
      <c r="I270" s="79">
        <f>SUM(I261:I269)</f>
        <v>0</v>
      </c>
      <c r="J270" s="79">
        <f>SUM(J261:J269)</f>
        <v>0</v>
      </c>
      <c r="K270" s="80"/>
      <c r="L270" s="81">
        <f>SUM(L261:L269)</f>
        <v>0</v>
      </c>
    </row>
    <row r="271" spans="1:12" ht="15" thickBot="1" x14ac:dyDescent="0.35">
      <c r="A271" s="93">
        <v>3</v>
      </c>
      <c r="B271" s="93">
        <v>4</v>
      </c>
      <c r="C271" s="107" t="s">
        <v>4</v>
      </c>
      <c r="D271" s="108"/>
      <c r="E271" s="72"/>
      <c r="F271" s="85">
        <f>F260+F270</f>
        <v>530</v>
      </c>
      <c r="G271" s="85">
        <f>G260+G270</f>
        <v>24.9</v>
      </c>
      <c r="H271" s="85">
        <f>H260+H270</f>
        <v>35.279999999999994</v>
      </c>
      <c r="I271" s="85">
        <f>I260+I270</f>
        <v>88.070000000000007</v>
      </c>
      <c r="J271" s="85">
        <f>J260+J270</f>
        <v>769.27</v>
      </c>
      <c r="K271" s="85"/>
      <c r="L271" s="85">
        <f>L260+L270</f>
        <v>60.57</v>
      </c>
    </row>
    <row r="272" spans="1:12" ht="14.4" x14ac:dyDescent="0.3">
      <c r="A272" s="89">
        <v>3</v>
      </c>
      <c r="B272" s="89">
        <v>5</v>
      </c>
      <c r="C272" s="52" t="s">
        <v>20</v>
      </c>
      <c r="D272" s="60" t="s">
        <v>21</v>
      </c>
      <c r="E272" s="71" t="s">
        <v>51</v>
      </c>
      <c r="F272" s="83">
        <v>100</v>
      </c>
      <c r="G272" s="83">
        <v>14.59</v>
      </c>
      <c r="H272" s="83">
        <v>16.79</v>
      </c>
      <c r="I272" s="83">
        <v>2.89</v>
      </c>
      <c r="J272" s="83">
        <v>221</v>
      </c>
      <c r="K272" s="74">
        <v>260</v>
      </c>
      <c r="L272" s="84">
        <v>34.64</v>
      </c>
    </row>
    <row r="273" spans="1:12" ht="14.4" x14ac:dyDescent="0.3">
      <c r="A273" s="89"/>
      <c r="B273" s="89"/>
      <c r="C273" s="52"/>
      <c r="D273" s="104" t="s">
        <v>29</v>
      </c>
      <c r="E273" s="68" t="s">
        <v>52</v>
      </c>
      <c r="F273" s="76">
        <v>200</v>
      </c>
      <c r="G273" s="76">
        <v>6.11</v>
      </c>
      <c r="H273" s="76">
        <v>6.68</v>
      </c>
      <c r="I273" s="76">
        <v>27.36</v>
      </c>
      <c r="J273" s="76">
        <v>194</v>
      </c>
      <c r="K273" s="77">
        <v>303</v>
      </c>
      <c r="L273" s="78">
        <v>6.78</v>
      </c>
    </row>
    <row r="274" spans="1:12" ht="14.4" x14ac:dyDescent="0.3">
      <c r="A274" s="89"/>
      <c r="B274" s="89"/>
      <c r="C274" s="52"/>
      <c r="D274" s="55" t="s">
        <v>22</v>
      </c>
      <c r="E274" s="68" t="s">
        <v>43</v>
      </c>
      <c r="F274" s="76">
        <v>200</v>
      </c>
      <c r="G274" s="76">
        <v>4.07</v>
      </c>
      <c r="H274" s="76">
        <v>3.54</v>
      </c>
      <c r="I274" s="76">
        <v>17.579999999999998</v>
      </c>
      <c r="J274" s="76">
        <v>118.36</v>
      </c>
      <c r="K274" s="77">
        <v>382</v>
      </c>
      <c r="L274" s="78">
        <v>7.7</v>
      </c>
    </row>
    <row r="275" spans="1:12" ht="14.4" x14ac:dyDescent="0.3">
      <c r="A275" s="89"/>
      <c r="B275" s="89"/>
      <c r="C275" s="52"/>
      <c r="D275" s="55" t="s">
        <v>23</v>
      </c>
      <c r="E275" s="68" t="s">
        <v>39</v>
      </c>
      <c r="F275" s="76">
        <v>30</v>
      </c>
      <c r="G275" s="76">
        <v>2.84</v>
      </c>
      <c r="H275" s="76">
        <v>14.74</v>
      </c>
      <c r="I275" s="76">
        <v>15.02</v>
      </c>
      <c r="J275" s="76">
        <v>202</v>
      </c>
      <c r="K275" s="77">
        <v>1</v>
      </c>
      <c r="L275" s="78">
        <v>11.69</v>
      </c>
    </row>
    <row r="276" spans="1:12" ht="14.4" x14ac:dyDescent="0.3">
      <c r="A276" s="89"/>
      <c r="B276" s="89"/>
      <c r="C276" s="52"/>
      <c r="D276" s="55" t="s">
        <v>24</v>
      </c>
      <c r="E276" s="68"/>
      <c r="F276" s="76"/>
      <c r="G276" s="76"/>
      <c r="H276" s="76"/>
      <c r="I276" s="76"/>
      <c r="J276" s="76"/>
      <c r="K276" s="77"/>
      <c r="L276" s="78"/>
    </row>
    <row r="277" spans="1:12" ht="14.4" x14ac:dyDescent="0.3">
      <c r="A277" s="89"/>
      <c r="B277" s="89"/>
      <c r="C277" s="52"/>
      <c r="D277" s="103"/>
      <c r="E277" s="68"/>
      <c r="F277" s="76"/>
      <c r="G277" s="76"/>
      <c r="H277" s="76"/>
      <c r="I277" s="76"/>
      <c r="J277" s="76"/>
      <c r="K277" s="77"/>
      <c r="L277" s="78"/>
    </row>
    <row r="278" spans="1:12" ht="14.4" x14ac:dyDescent="0.3">
      <c r="A278" s="89"/>
      <c r="B278" s="89"/>
      <c r="C278" s="52"/>
      <c r="D278" s="53"/>
      <c r="E278" s="68"/>
      <c r="F278" s="76"/>
      <c r="G278" s="76"/>
      <c r="H278" s="76"/>
      <c r="I278" s="76"/>
      <c r="J278" s="76"/>
      <c r="K278" s="77"/>
      <c r="L278" s="78"/>
    </row>
    <row r="279" spans="1:12" ht="14.4" x14ac:dyDescent="0.3">
      <c r="A279" s="90"/>
      <c r="B279" s="90"/>
      <c r="C279" s="54"/>
      <c r="D279" s="57" t="s">
        <v>33</v>
      </c>
      <c r="E279" s="69"/>
      <c r="F279" s="79">
        <f>SUM(F272:F278)</f>
        <v>530</v>
      </c>
      <c r="G279" s="79">
        <f>SUM(G272:G278)</f>
        <v>27.61</v>
      </c>
      <c r="H279" s="79">
        <f>SUM(H272:H278)</f>
        <v>41.75</v>
      </c>
      <c r="I279" s="79">
        <f>SUM(I272:I278)</f>
        <v>62.849999999999994</v>
      </c>
      <c r="J279" s="79">
        <f>SUM(J272:J278)</f>
        <v>735.36</v>
      </c>
      <c r="K279" s="80"/>
      <c r="L279" s="81">
        <f>SUM(L272:L278)</f>
        <v>60.81</v>
      </c>
    </row>
    <row r="280" spans="1:12" ht="14.4" x14ac:dyDescent="0.3">
      <c r="A280" s="88">
        <v>3</v>
      </c>
      <c r="B280" s="88">
        <v>5</v>
      </c>
      <c r="C280" s="58" t="s">
        <v>25</v>
      </c>
      <c r="D280" s="55" t="s">
        <v>26</v>
      </c>
      <c r="E280" s="68"/>
      <c r="F280" s="76"/>
      <c r="G280" s="76"/>
      <c r="H280" s="76"/>
      <c r="I280" s="76"/>
      <c r="J280" s="76"/>
      <c r="K280" s="77"/>
      <c r="L280" s="78"/>
    </row>
    <row r="281" spans="1:12" ht="14.4" x14ac:dyDescent="0.3">
      <c r="A281" s="89"/>
      <c r="B281" s="89"/>
      <c r="C281" s="52"/>
      <c r="D281" s="55" t="s">
        <v>27</v>
      </c>
      <c r="E281" s="68"/>
      <c r="F281" s="76"/>
      <c r="G281" s="76"/>
      <c r="H281" s="76"/>
      <c r="I281" s="76"/>
      <c r="J281" s="76"/>
      <c r="K281" s="77"/>
      <c r="L281" s="78"/>
    </row>
    <row r="282" spans="1:12" ht="14.4" x14ac:dyDescent="0.3">
      <c r="A282" s="89"/>
      <c r="B282" s="89"/>
      <c r="C282" s="52"/>
      <c r="D282" s="55" t="s">
        <v>28</v>
      </c>
      <c r="E282" s="68"/>
      <c r="F282" s="76"/>
      <c r="G282" s="76"/>
      <c r="H282" s="76"/>
      <c r="I282" s="76"/>
      <c r="J282" s="76"/>
      <c r="K282" s="77"/>
      <c r="L282" s="78"/>
    </row>
    <row r="283" spans="1:12" ht="14.4" x14ac:dyDescent="0.3">
      <c r="A283" s="89"/>
      <c r="B283" s="89"/>
      <c r="C283" s="52"/>
      <c r="D283" s="55" t="s">
        <v>29</v>
      </c>
      <c r="E283" s="68"/>
      <c r="F283" s="76"/>
      <c r="G283" s="76"/>
      <c r="H283" s="76"/>
      <c r="I283" s="76"/>
      <c r="J283" s="76"/>
      <c r="K283" s="77"/>
      <c r="L283" s="78"/>
    </row>
    <row r="284" spans="1:12" ht="14.4" x14ac:dyDescent="0.3">
      <c r="A284" s="89"/>
      <c r="B284" s="89"/>
      <c r="C284" s="52"/>
      <c r="D284" s="55" t="s">
        <v>30</v>
      </c>
      <c r="E284" s="68"/>
      <c r="F284" s="76"/>
      <c r="G284" s="76"/>
      <c r="H284" s="76"/>
      <c r="I284" s="76"/>
      <c r="J284" s="76"/>
      <c r="K284" s="77"/>
      <c r="L284" s="78"/>
    </row>
    <row r="285" spans="1:12" ht="14.4" x14ac:dyDescent="0.3">
      <c r="A285" s="89"/>
      <c r="B285" s="89"/>
      <c r="C285" s="52"/>
      <c r="D285" s="55" t="s">
        <v>31</v>
      </c>
      <c r="E285" s="68"/>
      <c r="F285" s="76"/>
      <c r="G285" s="76"/>
      <c r="H285" s="76"/>
      <c r="I285" s="76"/>
      <c r="J285" s="76"/>
      <c r="K285" s="77"/>
      <c r="L285" s="78"/>
    </row>
    <row r="286" spans="1:12" ht="14.4" x14ac:dyDescent="0.3">
      <c r="A286" s="89"/>
      <c r="B286" s="89"/>
      <c r="C286" s="52"/>
      <c r="D286" s="55" t="s">
        <v>32</v>
      </c>
      <c r="E286" s="68"/>
      <c r="F286" s="76"/>
      <c r="G286" s="76"/>
      <c r="H286" s="76"/>
      <c r="I286" s="76"/>
      <c r="J286" s="76"/>
      <c r="K286" s="77"/>
      <c r="L286" s="78"/>
    </row>
    <row r="287" spans="1:12" ht="14.4" x14ac:dyDescent="0.3">
      <c r="A287" s="89"/>
      <c r="B287" s="89"/>
      <c r="C287" s="52"/>
      <c r="D287" s="53"/>
      <c r="E287" s="68"/>
      <c r="F287" s="76"/>
      <c r="G287" s="76"/>
      <c r="H287" s="76"/>
      <c r="I287" s="76"/>
      <c r="J287" s="76"/>
      <c r="K287" s="77"/>
      <c r="L287" s="78"/>
    </row>
    <row r="288" spans="1:12" ht="14.4" x14ac:dyDescent="0.3">
      <c r="A288" s="89"/>
      <c r="B288" s="89"/>
      <c r="C288" s="52"/>
      <c r="D288" s="53"/>
      <c r="E288" s="68"/>
      <c r="F288" s="76"/>
      <c r="G288" s="76"/>
      <c r="H288" s="76"/>
      <c r="I288" s="76"/>
      <c r="J288" s="76"/>
      <c r="K288" s="77"/>
      <c r="L288" s="78"/>
    </row>
    <row r="289" spans="1:12" ht="14.4" x14ac:dyDescent="0.3">
      <c r="A289" s="90"/>
      <c r="B289" s="90"/>
      <c r="C289" s="54"/>
      <c r="D289" s="57" t="s">
        <v>33</v>
      </c>
      <c r="E289" s="69"/>
      <c r="F289" s="79">
        <f>SUM(F280:F288)</f>
        <v>0</v>
      </c>
      <c r="G289" s="79">
        <f>SUM(G280:G288)</f>
        <v>0</v>
      </c>
      <c r="H289" s="79">
        <f>SUM(H280:H288)</f>
        <v>0</v>
      </c>
      <c r="I289" s="79">
        <f>SUM(I280:I288)</f>
        <v>0</v>
      </c>
      <c r="J289" s="79">
        <f>SUM(J280:J288)</f>
        <v>0</v>
      </c>
      <c r="K289" s="80"/>
      <c r="L289" s="81">
        <f>SUM(L280:L288)</f>
        <v>0</v>
      </c>
    </row>
    <row r="290" spans="1:12" ht="15" thickBot="1" x14ac:dyDescent="0.35">
      <c r="A290" s="93">
        <v>3</v>
      </c>
      <c r="B290" s="93">
        <v>5</v>
      </c>
      <c r="C290" s="107" t="s">
        <v>4</v>
      </c>
      <c r="D290" s="108"/>
      <c r="E290" s="72"/>
      <c r="F290" s="85">
        <f>F279+F289</f>
        <v>530</v>
      </c>
      <c r="G290" s="85">
        <f>G279+G289</f>
        <v>27.61</v>
      </c>
      <c r="H290" s="85">
        <f>H279+H289</f>
        <v>41.75</v>
      </c>
      <c r="I290" s="85">
        <f>I279+I289</f>
        <v>62.849999999999994</v>
      </c>
      <c r="J290" s="85">
        <f>J279+J289</f>
        <v>735.36</v>
      </c>
      <c r="K290" s="85"/>
      <c r="L290" s="85">
        <f>L279+L289</f>
        <v>60.81</v>
      </c>
    </row>
    <row r="291" spans="1:12" ht="15" thickBot="1" x14ac:dyDescent="0.35">
      <c r="A291" s="109" t="s">
        <v>5</v>
      </c>
      <c r="B291" s="110"/>
      <c r="C291" s="110"/>
      <c r="D291" s="110"/>
      <c r="E291" s="110"/>
      <c r="F291" s="86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641.33333333333337</v>
      </c>
      <c r="G291" s="86">
        <f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25.454666666666672</v>
      </c>
      <c r="H291" s="86">
        <f>(H24+H43+H62+H81+H100+H119+H138+H157+H176+H195+H214+H233+H252+H271+H290)/(IF(H24=0,0,1)+IF(H43=0,0,1)+IF(H62=0,0,1)+IF(H81=0,0,1)+IF(H100=0,0,1)+IF(H119=0,0,1)+IF(H138=0,0,1)+IF(H157=0,0,1)+IF(H176=0,0,1)+IF(H195=0,0,1)+IF(H214=0,0,1)+IF(H233=0,0,1)+IF(H252=0,0,1)+IF(H271=0,0,1)+IF(H290=0,0,1))</f>
        <v>38.381999999999998</v>
      </c>
      <c r="I291" s="86">
        <f>(I24+I43+I62+I81+I100+I119+I138+I157+I176+I195+I214+I233+I252+I271+I290)/(IF(I24=0,0,1)+IF(I43=0,0,1)+IF(I62=0,0,1)+IF(I81=0,0,1)+IF(I100=0,0,1)+IF(I119=0,0,1)+IF(I138=0,0,1)+IF(I157=0,0,1)+IF(I176=0,0,1)+IF(I195=0,0,1)+IF(I214=0,0,1)+IF(I233=0,0,1)+IF(I252=0,0,1)+IF(I271=0,0,1)+IF(I290=0,0,1))</f>
        <v>91.45733333333331</v>
      </c>
      <c r="J291" s="86">
        <f>(J24+J43+J62+J81+J100+J119+J138+J157+J176+J195+J214+J233+J252+J271+J290)/(IF(J24=0,0,1)+IF(J43=0,0,1)+IF(J62=0,0,1)+IF(J81=0,0,1)+IF(J100=0,0,1)+IF(J119=0,0,1)+IF(J138=0,0,1)+IF(J157=0,0,1)+IF(J176=0,0,1)+IF(J195=0,0,1)+IF(J214=0,0,1)+IF(J233=0,0,1)+IF(J252=0,0,1)+IF(J271=0,0,1)+IF(J290=0,0,1))</f>
        <v>784.3513333333334</v>
      </c>
      <c r="K291" s="86"/>
      <c r="L291" s="87">
        <f>(L24+L43+L62+L81+L100+L119+L138+L157+L176+L195+L214+L233+L252+L271+L290)/(IF(L24=0,0,1)+IF(L43=0,0,1)+IF(L62=0,0,1)+IF(L81=0,0,1)+IF(L100=0,0,1)+IF(L119=0,0,1)+IF(L138=0,0,1)+IF(L157=0,0,1)+IF(L176=0,0,1)+IF(L195=0,0,1)+IF(L214=0,0,1)+IF(L233=0,0,1)+IF(L252=0,0,1)+IF(L271=0,0,1)+IF(L290=0,0,1))</f>
        <v>60.577333333333335</v>
      </c>
    </row>
  </sheetData>
  <mergeCells count="19">
    <mergeCell ref="H1:K1"/>
    <mergeCell ref="H2:K2"/>
    <mergeCell ref="C43:D43"/>
    <mergeCell ref="C62:D62"/>
    <mergeCell ref="C24:D24"/>
    <mergeCell ref="C100:D100"/>
    <mergeCell ref="C271:D271"/>
    <mergeCell ref="C290:D290"/>
    <mergeCell ref="A291:E291"/>
    <mergeCell ref="C1:E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 Мисс</cp:lastModifiedBy>
  <dcterms:created xsi:type="dcterms:W3CDTF">2022-05-16T14:23:56Z</dcterms:created>
  <dcterms:modified xsi:type="dcterms:W3CDTF">2023-10-20T10:31:27Z</dcterms:modified>
</cp:coreProperties>
</file>